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00259kurakami\Downloads\"/>
    </mc:Choice>
  </mc:AlternateContent>
  <xr:revisionPtr revIDLastSave="0" documentId="13_ncr:1_{2DEFF7B2-BFB5-4A80-9F6E-E27A91E82E15}" xr6:coauthVersionLast="47" xr6:coauthVersionMax="47" xr10:uidLastSave="{00000000-0000-0000-0000-000000000000}"/>
  <bookViews>
    <workbookView xWindow="-120" yWindow="-120" windowWidth="20730" windowHeight="1140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Administrator</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G5" authorId="1" shapeId="0" xr:uid="{62AEACBA-A282-4139-B065-BBBB75669ABD}">
      <text>
        <r>
          <rPr>
            <sz val="9"/>
            <color indexed="81"/>
            <rFont val="MS P ゴシック"/>
            <family val="3"/>
            <charset val="128"/>
          </rPr>
          <t xml:space="preserve">大里広域が指定する事業の指定権者名は
</t>
        </r>
        <r>
          <rPr>
            <b/>
            <sz val="9"/>
            <color indexed="81"/>
            <rFont val="MS P ゴシック"/>
            <family val="3"/>
            <charset val="128"/>
          </rPr>
          <t>大里広域市町村圏組合</t>
        </r>
        <r>
          <rPr>
            <sz val="9"/>
            <color indexed="81"/>
            <rFont val="MS P ゴシック"/>
            <family val="3"/>
            <charset val="128"/>
          </rPr>
          <t>　と記入してください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<sst xmlns="http://schemas.openxmlformats.org/spreadsheetml/2006/main" count="4419" uniqueCount="2089">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</sst>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1">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9" fillId="0" borderId="46" xfId="3" applyFont="1" applyBorder="1">
      <alignment vertical="center"/>
    </xf>
    <xf numFmtId="0" fontId="24" fillId="0" borderId="48" xfId="3" applyBorder="1">
      <alignment vertical="center"/>
    </xf>
    <xf numFmtId="0" fontId="9" fillId="0" borderId="51" xfId="3" applyFont="1" applyBorder="1">
      <alignment vertical="center"/>
    </xf>
    <xf numFmtId="0" fontId="9" fillId="0" borderId="58"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3" borderId="10"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7" fillId="2" borderId="0" xfId="0" applyFont="1" applyFill="1" applyAlignment="1">
      <alignment horizontal="left" vertical="center"/>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14" xfId="0" applyFont="1" applyFill="1" applyBorder="1" applyAlignment="1">
      <alignment horizontal="center" vertical="center" wrapTex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8" xfId="0" applyFont="1" applyFill="1" applyBorder="1" applyAlignment="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22" fillId="0" borderId="1" xfId="0"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election activeCell="G5" sqref="G5:M5"/>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01"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12" t="s">
        <v>1</v>
      </c>
      <c r="AB1" s="412"/>
      <c r="AC1" s="412"/>
      <c r="AD1" s="390" t="str">
        <f>IF(G5="","",G5)</f>
        <v/>
      </c>
      <c r="AE1" s="390"/>
      <c r="AF1" s="390"/>
      <c r="AG1" s="390"/>
      <c r="AH1" s="390"/>
      <c r="AI1" s="390"/>
      <c r="AJ1" s="390"/>
      <c r="AK1" s="390"/>
    </row>
    <row r="2" spans="2:65" ht="23.25" customHeight="1">
      <c r="B2" s="402" t="s">
        <v>0</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3" t="s">
        <v>1979</v>
      </c>
      <c r="C4" s="293"/>
      <c r="D4" s="293"/>
      <c r="E4" s="293"/>
      <c r="F4" s="293"/>
      <c r="G4" s="293" t="s">
        <v>3</v>
      </c>
      <c r="H4" s="293"/>
      <c r="I4" s="293"/>
      <c r="J4" s="293"/>
      <c r="K4" s="293"/>
      <c r="L4" s="293"/>
      <c r="M4" s="293"/>
      <c r="N4" s="281" t="s">
        <v>4</v>
      </c>
      <c r="O4" s="281"/>
      <c r="P4" s="281"/>
      <c r="Q4" s="281"/>
      <c r="R4" s="281"/>
      <c r="S4" s="281"/>
      <c r="T4" s="372" t="s">
        <v>1978</v>
      </c>
      <c r="U4" s="372"/>
      <c r="V4" s="372"/>
      <c r="W4" s="281" t="s">
        <v>2049</v>
      </c>
      <c r="X4" s="281"/>
      <c r="Y4" s="281"/>
      <c r="Z4" s="281"/>
      <c r="AA4" s="281"/>
      <c r="AB4" s="281"/>
      <c r="AC4" s="281" t="s">
        <v>6</v>
      </c>
      <c r="AD4" s="281"/>
      <c r="AE4" s="281"/>
      <c r="AF4" s="281"/>
      <c r="AG4" s="281"/>
      <c r="AH4" s="281"/>
      <c r="AI4" s="281"/>
      <c r="AJ4" s="281"/>
      <c r="AK4" s="281"/>
      <c r="AM4" s="202"/>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13"/>
      <c r="C5" s="413"/>
      <c r="D5" s="413"/>
      <c r="E5" s="413"/>
      <c r="F5" s="413"/>
      <c r="G5" s="294"/>
      <c r="H5" s="294"/>
      <c r="I5" s="294"/>
      <c r="J5" s="294"/>
      <c r="K5" s="294"/>
      <c r="L5" s="294"/>
      <c r="M5" s="294"/>
      <c r="N5" s="371"/>
      <c r="O5" s="371"/>
      <c r="P5" s="371"/>
      <c r="Q5" s="371"/>
      <c r="R5" s="371"/>
      <c r="S5" s="371"/>
      <c r="T5" s="373" t="str">
        <f>IF(AC5="","",IFERROR(INDEX(【参考】数式用2!$G$3:$I$451,MATCH(Q5,【参考】数式用2!$F$3:$F$451,0),MATCH(VLOOKUP(AC5,【参考】数式用2!$J$2:$K$26,2,FALSE),【参考】数式用2!$G$2:$I$2,0)),10))</f>
        <v/>
      </c>
      <c r="U5" s="374"/>
      <c r="V5" s="374"/>
      <c r="W5" s="359"/>
      <c r="X5" s="359"/>
      <c r="Y5" s="359"/>
      <c r="Z5" s="359"/>
      <c r="AA5" s="359"/>
      <c r="AB5" s="359"/>
      <c r="AC5" s="360"/>
      <c r="AD5" s="360"/>
      <c r="AE5" s="360"/>
      <c r="AF5" s="360"/>
      <c r="AG5" s="360"/>
      <c r="AH5" s="360"/>
      <c r="AI5" s="360"/>
      <c r="AJ5" s="360"/>
      <c r="AK5" s="360"/>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65" t="s">
        <v>5</v>
      </c>
      <c r="C7" s="266"/>
      <c r="D7" s="266"/>
      <c r="E7" s="266"/>
      <c r="F7" s="424"/>
      <c r="G7" s="265"/>
      <c r="H7" s="266"/>
      <c r="I7" s="295" t="s">
        <v>2046</v>
      </c>
      <c r="J7" s="295"/>
      <c r="K7" s="295"/>
      <c r="L7" s="295"/>
      <c r="M7" s="295"/>
      <c r="N7" s="295"/>
      <c r="O7" s="295"/>
      <c r="P7" s="295"/>
      <c r="Q7" s="295"/>
      <c r="R7" s="295"/>
      <c r="S7" s="295"/>
      <c r="T7" s="295"/>
      <c r="U7" s="295"/>
      <c r="V7" s="295"/>
      <c r="W7" s="295"/>
      <c r="X7" s="296"/>
      <c r="Y7" s="409" t="str">
        <f>IF(OR(H97=4,H97=5),"R6.6以降の新加算の
区分（どちらか選択）","R"&amp;F97&amp;"."&amp;H97&amp;"以降の新加算の
区分（どちらか選択）")</f>
        <v>R6.6以降の新加算の
区分（どちらか選択）</v>
      </c>
      <c r="Z7" s="409"/>
      <c r="AA7" s="409"/>
      <c r="AB7" s="409"/>
      <c r="AC7" s="409"/>
      <c r="AD7" s="409"/>
      <c r="AE7" s="409"/>
      <c r="AF7" s="409"/>
      <c r="AG7" s="51"/>
      <c r="AK7" s="60"/>
      <c r="AM7" s="202"/>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14"/>
      <c r="C8" s="415"/>
      <c r="D8" s="415"/>
      <c r="E8" s="415"/>
      <c r="F8" s="416"/>
      <c r="G8" s="420" t="s">
        <v>2002</v>
      </c>
      <c r="H8" s="421"/>
      <c r="I8" s="406" t="str">
        <f>IFERROR(IF(OR(H97=4,H97=5),IF(AM8=1,"処遇加算Ⅰ",IF(AM8=2,"処遇加算Ⅱ","")),""),"")</f>
        <v/>
      </c>
      <c r="J8" s="407"/>
      <c r="K8" s="407"/>
      <c r="L8" s="408"/>
      <c r="M8" s="406" t="str">
        <f>IFERROR(IF(OR(H97=4,H97=5),IF(AM8=1,"特定加算なし",IF(AM8=2,"特定加算なし","")),""),"")</f>
        <v/>
      </c>
      <c r="N8" s="407"/>
      <c r="O8" s="407"/>
      <c r="P8" s="408"/>
      <c r="Q8" s="406" t="str">
        <f>IFERROR(IF(OR(H97=4,H97=5),IF(AM8=1,"ベア加算",IF(AM8=2,"ベア加算","")),""),"")</f>
        <v/>
      </c>
      <c r="R8" s="407"/>
      <c r="S8" s="407"/>
      <c r="T8" s="408"/>
      <c r="U8" s="297" t="s">
        <v>1980</v>
      </c>
      <c r="V8" s="297"/>
      <c r="W8" s="297"/>
      <c r="X8" s="298"/>
      <c r="Y8" s="61"/>
      <c r="Z8" s="368" t="s">
        <v>85</v>
      </c>
      <c r="AA8" s="369"/>
      <c r="AB8" s="370"/>
      <c r="AC8" s="62"/>
      <c r="AD8" s="363" t="s">
        <v>86</v>
      </c>
      <c r="AE8" s="363"/>
      <c r="AF8" s="364"/>
      <c r="AM8" s="361">
        <v>0</v>
      </c>
      <c r="AN8" s="234" t="s">
        <v>2069</v>
      </c>
      <c r="AO8" s="235"/>
      <c r="AP8" s="235"/>
      <c r="AQ8" s="235"/>
      <c r="AR8" s="235"/>
      <c r="AS8" s="235"/>
      <c r="AT8" s="235"/>
      <c r="AU8" s="235"/>
      <c r="AV8" s="235"/>
      <c r="AW8" s="235"/>
      <c r="AX8" s="235"/>
      <c r="AY8" s="235"/>
      <c r="AZ8" s="235"/>
      <c r="BA8" s="235"/>
      <c r="BB8" s="235"/>
      <c r="BC8" s="235"/>
      <c r="BD8" s="235"/>
      <c r="BE8" s="235"/>
      <c r="BF8" s="235"/>
      <c r="BG8" s="235"/>
      <c r="BH8" s="235"/>
      <c r="BI8" s="235"/>
      <c r="BJ8" s="235"/>
      <c r="BK8" s="236"/>
    </row>
    <row r="9" spans="2:65" ht="14.25" customHeight="1" thickBot="1">
      <c r="B9" s="417"/>
      <c r="C9" s="418"/>
      <c r="D9" s="418"/>
      <c r="E9" s="418"/>
      <c r="F9" s="419"/>
      <c r="G9" s="422" t="s">
        <v>2000</v>
      </c>
      <c r="H9" s="423"/>
      <c r="I9" s="410" t="str">
        <f>IFERROR(VLOOKUP(AC5,【参考】数式用!$A$5:$N$27,MATCH(I8,【参考】数式用!$B$4:$J$4,0)+1,FALSE),"")</f>
        <v/>
      </c>
      <c r="J9" s="299"/>
      <c r="K9" s="299"/>
      <c r="L9" s="411"/>
      <c r="M9" s="410" t="str">
        <f>IFERROR(VLOOKUP(AC5,【参考】数式用!$A$5:$N$27,MATCH(M8,【参考】数式用!$B$4:$J$4,0)+1,FALSE),"")</f>
        <v/>
      </c>
      <c r="N9" s="299"/>
      <c r="O9" s="299"/>
      <c r="P9" s="411"/>
      <c r="Q9" s="410" t="str">
        <f>IFERROR(VLOOKUP(AC5,【参考】数式用!$A$5:$N$27,MATCH(Q8,【参考】数式用!$B$4:$J$4,0)+1,FALSE),"")</f>
        <v/>
      </c>
      <c r="R9" s="299"/>
      <c r="S9" s="299"/>
      <c r="T9" s="411"/>
      <c r="U9" s="299">
        <f>SUM(I9,M9,Q9)</f>
        <v>0</v>
      </c>
      <c r="V9" s="299"/>
      <c r="W9" s="299"/>
      <c r="X9" s="300"/>
      <c r="Y9" s="365" t="str">
        <f>IFERROR(IF(AM8=1,VLOOKUP(AC5,【参考】数式用!$A$5:$N$27,13,FALSE),""),"")</f>
        <v/>
      </c>
      <c r="Z9" s="366"/>
      <c r="AA9" s="366"/>
      <c r="AB9" s="366"/>
      <c r="AC9" s="366" t="str">
        <f>IFERROR(IF(AM8=2,VLOOKUP(AC5,【参考】数式用!$A$5:$N$27,14,FALSE),""),"")</f>
        <v/>
      </c>
      <c r="AD9" s="366"/>
      <c r="AE9" s="366"/>
      <c r="AF9" s="367"/>
      <c r="AM9" s="362"/>
      <c r="AN9" s="347"/>
      <c r="AO9" s="348"/>
      <c r="AP9" s="348"/>
      <c r="AQ9" s="348"/>
      <c r="AR9" s="348"/>
      <c r="AS9" s="348"/>
      <c r="AT9" s="348"/>
      <c r="AU9" s="348"/>
      <c r="AV9" s="348"/>
      <c r="AW9" s="348"/>
      <c r="AX9" s="348"/>
      <c r="AY9" s="348"/>
      <c r="AZ9" s="348"/>
      <c r="BA9" s="348"/>
      <c r="BB9" s="348"/>
      <c r="BC9" s="348"/>
      <c r="BD9" s="348"/>
      <c r="BE9" s="348"/>
      <c r="BF9" s="348"/>
      <c r="BG9" s="348"/>
      <c r="BH9" s="348"/>
      <c r="BI9" s="348"/>
      <c r="BJ9" s="348"/>
      <c r="BK9" s="349"/>
    </row>
    <row r="10" spans="2:65" ht="12" customHeight="1" thickBot="1">
      <c r="B10" s="301" t="s">
        <v>10</v>
      </c>
      <c r="C10" s="301"/>
      <c r="D10" s="301"/>
      <c r="E10" s="301"/>
      <c r="F10" s="301"/>
      <c r="G10" s="301"/>
      <c r="H10" s="301"/>
      <c r="I10" s="301"/>
      <c r="J10" s="301"/>
      <c r="K10" s="301"/>
      <c r="L10" s="301"/>
      <c r="M10" s="301"/>
      <c r="N10" s="59"/>
      <c r="O10" s="59"/>
      <c r="P10" s="59"/>
      <c r="Q10" s="59"/>
      <c r="R10" s="59"/>
      <c r="S10" s="59"/>
      <c r="T10" s="59"/>
      <c r="U10" s="59"/>
      <c r="V10" s="59"/>
      <c r="W10" s="59"/>
      <c r="X10" s="59"/>
      <c r="Y10" s="59"/>
      <c r="Z10" s="59"/>
      <c r="AA10" s="59"/>
      <c r="AB10" s="59"/>
      <c r="AC10" s="59"/>
      <c r="AM10" s="63"/>
      <c r="AN10" s="237"/>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9"/>
    </row>
    <row r="11" spans="2:65" ht="9" customHeight="1">
      <c r="B11" s="302"/>
      <c r="C11" s="302"/>
      <c r="D11" s="302"/>
      <c r="E11" s="302"/>
      <c r="F11" s="302"/>
      <c r="G11" s="302"/>
      <c r="H11" s="302"/>
      <c r="I11" s="302"/>
      <c r="J11" s="302"/>
      <c r="K11" s="302"/>
      <c r="L11" s="302"/>
      <c r="M11" s="302"/>
      <c r="N11" s="59"/>
      <c r="O11" s="59"/>
      <c r="P11" s="59"/>
      <c r="Q11" s="59"/>
      <c r="R11" s="59"/>
      <c r="S11" s="59"/>
      <c r="T11" s="59"/>
      <c r="U11" s="59"/>
      <c r="V11" s="59"/>
      <c r="W11" s="59"/>
      <c r="X11" s="59"/>
      <c r="Y11" s="59"/>
      <c r="Z11" s="59"/>
      <c r="AA11" s="59"/>
      <c r="AB11" s="59"/>
      <c r="AC11" s="59"/>
      <c r="AM11" s="63"/>
    </row>
    <row r="12" spans="2:65" s="50" customFormat="1" ht="6.95" customHeight="1">
      <c r="B12" s="329" t="s">
        <v>60</v>
      </c>
      <c r="C12" s="330"/>
      <c r="D12" s="330"/>
      <c r="E12" s="330"/>
      <c r="F12" s="330"/>
      <c r="G12" s="330"/>
      <c r="H12" s="330"/>
      <c r="I12" s="330"/>
      <c r="J12" s="330"/>
      <c r="K12" s="330"/>
      <c r="L12" s="330"/>
      <c r="M12" s="331"/>
      <c r="N12" s="350" t="str">
        <f>IFERROR(IF(AM8&lt;&gt;0,T104+Y104,"先に新加算の区分を選択"),"")</f>
        <v>先に新加算の区分を選択</v>
      </c>
      <c r="O12" s="351"/>
      <c r="P12" s="351"/>
      <c r="Q12" s="351"/>
      <c r="R12" s="352"/>
      <c r="S12" s="324" t="s">
        <v>11</v>
      </c>
      <c r="T12" s="327" t="s">
        <v>12</v>
      </c>
      <c r="U12" s="328" t="s">
        <v>13</v>
      </c>
      <c r="V12" s="54"/>
      <c r="W12" s="54"/>
      <c r="X12" s="54"/>
      <c r="Y12" s="54"/>
      <c r="Z12" s="54"/>
      <c r="AA12" s="54"/>
      <c r="AB12" s="54"/>
      <c r="AC12" s="54"/>
      <c r="AD12" s="54"/>
      <c r="AE12" s="54"/>
      <c r="AM12" s="63"/>
      <c r="BL12" s="56"/>
      <c r="BM12" s="56"/>
    </row>
    <row r="13" spans="2:65" s="50" customFormat="1" ht="6.95" customHeight="1" thickBot="1">
      <c r="B13" s="332"/>
      <c r="C13" s="333"/>
      <c r="D13" s="333"/>
      <c r="E13" s="333"/>
      <c r="F13" s="333"/>
      <c r="G13" s="333"/>
      <c r="H13" s="333"/>
      <c r="I13" s="333"/>
      <c r="J13" s="333"/>
      <c r="K13" s="333"/>
      <c r="L13" s="333"/>
      <c r="M13" s="334"/>
      <c r="N13" s="353"/>
      <c r="O13" s="354"/>
      <c r="P13" s="354"/>
      <c r="Q13" s="354"/>
      <c r="R13" s="355"/>
      <c r="S13" s="325"/>
      <c r="T13" s="327"/>
      <c r="U13" s="328"/>
      <c r="V13" s="54"/>
      <c r="W13" s="54"/>
      <c r="X13" s="54"/>
      <c r="Y13" s="54"/>
      <c r="Z13" s="54"/>
      <c r="AA13" s="54"/>
      <c r="AB13" s="54"/>
      <c r="AC13" s="54"/>
      <c r="AD13" s="54"/>
      <c r="AE13" s="54"/>
      <c r="AM13" s="63"/>
      <c r="BL13" s="56"/>
      <c r="BM13" s="56"/>
    </row>
    <row r="14" spans="2:65" s="50" customFormat="1" ht="6.95" customHeight="1">
      <c r="B14" s="335"/>
      <c r="C14" s="336"/>
      <c r="D14" s="336"/>
      <c r="E14" s="336"/>
      <c r="F14" s="336"/>
      <c r="G14" s="336"/>
      <c r="H14" s="336"/>
      <c r="I14" s="336"/>
      <c r="J14" s="336"/>
      <c r="K14" s="336"/>
      <c r="L14" s="336"/>
      <c r="M14" s="337"/>
      <c r="N14" s="356"/>
      <c r="O14" s="357"/>
      <c r="P14" s="357"/>
      <c r="Q14" s="357"/>
      <c r="R14" s="358"/>
      <c r="S14" s="326"/>
      <c r="T14" s="327"/>
      <c r="U14" s="328"/>
      <c r="V14" s="54"/>
      <c r="W14" s="303" t="s">
        <v>1992</v>
      </c>
      <c r="X14" s="303"/>
      <c r="Y14" s="303"/>
      <c r="Z14" s="303"/>
      <c r="AA14" s="303"/>
      <c r="AB14" s="303"/>
      <c r="AC14" s="303"/>
      <c r="AD14" s="63"/>
      <c r="AE14" s="54"/>
      <c r="AF14" s="54"/>
      <c r="AG14" s="54"/>
      <c r="AH14" s="54"/>
      <c r="AI14" s="54"/>
      <c r="AJ14" s="54"/>
      <c r="AK14" s="304" t="str">
        <f>IFERROR(IF(N15="","",IF(N15&gt;=N12,"○","×")),"")</f>
        <v/>
      </c>
      <c r="AM14" s="63"/>
      <c r="AN14" s="234" t="s">
        <v>2064</v>
      </c>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6"/>
      <c r="BL14" s="56"/>
      <c r="BM14" s="56"/>
    </row>
    <row r="15" spans="2:65" s="50" customFormat="1" ht="6.95" customHeight="1" thickBot="1">
      <c r="B15" s="329" t="s">
        <v>61</v>
      </c>
      <c r="C15" s="330"/>
      <c r="D15" s="330"/>
      <c r="E15" s="330"/>
      <c r="F15" s="330"/>
      <c r="G15" s="330"/>
      <c r="H15" s="330"/>
      <c r="I15" s="330"/>
      <c r="J15" s="330"/>
      <c r="K15" s="330"/>
      <c r="L15" s="330"/>
      <c r="M15" s="331"/>
      <c r="N15" s="315"/>
      <c r="O15" s="316"/>
      <c r="P15" s="316"/>
      <c r="Q15" s="316"/>
      <c r="R15" s="317"/>
      <c r="S15" s="324" t="s">
        <v>11</v>
      </c>
      <c r="T15" s="327" t="s">
        <v>12</v>
      </c>
      <c r="U15" s="328" t="s">
        <v>14</v>
      </c>
      <c r="V15" s="54"/>
      <c r="W15" s="303"/>
      <c r="X15" s="303"/>
      <c r="Y15" s="303"/>
      <c r="Z15" s="303"/>
      <c r="AA15" s="303"/>
      <c r="AB15" s="303"/>
      <c r="AC15" s="303"/>
      <c r="AD15" s="63"/>
      <c r="AE15" s="54"/>
      <c r="AF15" s="54"/>
      <c r="AG15" s="54"/>
      <c r="AH15" s="54"/>
      <c r="AI15" s="54"/>
      <c r="AJ15" s="54"/>
      <c r="AK15" s="305"/>
      <c r="AM15" s="63"/>
      <c r="AN15" s="237"/>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9"/>
      <c r="BL15" s="56"/>
      <c r="BM15" s="56"/>
    </row>
    <row r="16" spans="2:65" s="50" customFormat="1" ht="6.95" customHeight="1">
      <c r="B16" s="332"/>
      <c r="C16" s="333"/>
      <c r="D16" s="333"/>
      <c r="E16" s="333"/>
      <c r="F16" s="333"/>
      <c r="G16" s="333"/>
      <c r="H16" s="333"/>
      <c r="I16" s="333"/>
      <c r="J16" s="333"/>
      <c r="K16" s="333"/>
      <c r="L16" s="333"/>
      <c r="M16" s="334"/>
      <c r="N16" s="318"/>
      <c r="O16" s="319"/>
      <c r="P16" s="319"/>
      <c r="Q16" s="319"/>
      <c r="R16" s="320"/>
      <c r="S16" s="325"/>
      <c r="T16" s="327"/>
      <c r="U16" s="328"/>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5"/>
      <c r="C17" s="336"/>
      <c r="D17" s="336"/>
      <c r="E17" s="336"/>
      <c r="F17" s="336"/>
      <c r="G17" s="336"/>
      <c r="H17" s="336"/>
      <c r="I17" s="336"/>
      <c r="J17" s="336"/>
      <c r="K17" s="336"/>
      <c r="L17" s="336"/>
      <c r="M17" s="337"/>
      <c r="N17" s="321"/>
      <c r="O17" s="322"/>
      <c r="P17" s="322"/>
      <c r="Q17" s="322"/>
      <c r="R17" s="323"/>
      <c r="S17" s="326"/>
      <c r="T17" s="327"/>
      <c r="U17" s="328"/>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06" t="s">
        <v>2060</v>
      </c>
      <c r="C18" s="307"/>
      <c r="D18" s="307"/>
      <c r="E18" s="307"/>
      <c r="F18" s="307"/>
      <c r="G18" s="307"/>
      <c r="H18" s="307"/>
      <c r="I18" s="307"/>
      <c r="J18" s="307"/>
      <c r="K18" s="307"/>
      <c r="L18" s="307"/>
      <c r="M18" s="308"/>
      <c r="N18" s="338" t="str">
        <f>IFERROR(ROUNDDOWN(ROUNDDOWN(ROUND(W5*VLOOKUP(AC5,【参考】数式用!$A$5:$N$27,14,FALSE),0)*T5,0)*AD107*0.5,0),"")</f>
        <v/>
      </c>
      <c r="O18" s="339"/>
      <c r="P18" s="339"/>
      <c r="Q18" s="339"/>
      <c r="R18" s="340"/>
      <c r="S18" s="324" t="s">
        <v>11</v>
      </c>
      <c r="T18" s="327" t="s">
        <v>12</v>
      </c>
      <c r="U18" s="328" t="s">
        <v>15</v>
      </c>
      <c r="V18" s="54"/>
      <c r="W18" s="64"/>
      <c r="X18" s="64"/>
      <c r="Y18" s="64"/>
      <c r="Z18" s="64"/>
      <c r="AA18" s="64"/>
      <c r="AB18" s="64"/>
      <c r="AC18" s="64"/>
      <c r="AD18" s="393" t="s">
        <v>1994</v>
      </c>
      <c r="AE18" s="394"/>
      <c r="AF18" s="394"/>
      <c r="AG18" s="394"/>
      <c r="AH18" s="394"/>
      <c r="AI18" s="394"/>
      <c r="AJ18" s="394"/>
      <c r="AK18" s="395"/>
      <c r="AL18" s="54"/>
      <c r="AM18" s="63"/>
      <c r="BL18" s="56"/>
      <c r="BM18" s="56"/>
    </row>
    <row r="19" spans="2:65" s="50" customFormat="1" ht="6.95" customHeight="1">
      <c r="B19" s="309"/>
      <c r="C19" s="310"/>
      <c r="D19" s="310"/>
      <c r="E19" s="310"/>
      <c r="F19" s="310"/>
      <c r="G19" s="310"/>
      <c r="H19" s="310"/>
      <c r="I19" s="310"/>
      <c r="J19" s="310"/>
      <c r="K19" s="310"/>
      <c r="L19" s="310"/>
      <c r="M19" s="311"/>
      <c r="N19" s="341"/>
      <c r="O19" s="342"/>
      <c r="P19" s="342"/>
      <c r="Q19" s="342"/>
      <c r="R19" s="343"/>
      <c r="S19" s="325"/>
      <c r="T19" s="327"/>
      <c r="U19" s="328"/>
      <c r="V19" s="54"/>
      <c r="W19" s="64"/>
      <c r="X19" s="64"/>
      <c r="Y19" s="64"/>
      <c r="Z19" s="64"/>
      <c r="AA19" s="64"/>
      <c r="AB19" s="64"/>
      <c r="AC19" s="64"/>
      <c r="AD19" s="396"/>
      <c r="AE19" s="397"/>
      <c r="AF19" s="397"/>
      <c r="AG19" s="397"/>
      <c r="AH19" s="397"/>
      <c r="AI19" s="397"/>
      <c r="AJ19" s="397"/>
      <c r="AK19" s="398"/>
      <c r="AL19" s="54"/>
      <c r="AM19" s="63"/>
      <c r="BL19" s="56"/>
      <c r="BM19" s="56"/>
    </row>
    <row r="20" spans="2:65" s="50" customFormat="1" ht="6.95" customHeight="1">
      <c r="B20" s="312"/>
      <c r="C20" s="313"/>
      <c r="D20" s="313"/>
      <c r="E20" s="313"/>
      <c r="F20" s="313"/>
      <c r="G20" s="313"/>
      <c r="H20" s="313"/>
      <c r="I20" s="313"/>
      <c r="J20" s="313"/>
      <c r="K20" s="313"/>
      <c r="L20" s="313"/>
      <c r="M20" s="314"/>
      <c r="N20" s="344"/>
      <c r="O20" s="345"/>
      <c r="P20" s="345"/>
      <c r="Q20" s="345"/>
      <c r="R20" s="346"/>
      <c r="S20" s="326"/>
      <c r="T20" s="327"/>
      <c r="U20" s="328"/>
      <c r="V20" s="54"/>
      <c r="W20" s="303" t="s">
        <v>1993</v>
      </c>
      <c r="X20" s="303"/>
      <c r="Y20" s="303"/>
      <c r="Z20" s="303"/>
      <c r="AA20" s="303"/>
      <c r="AB20" s="303"/>
      <c r="AC20" s="303"/>
      <c r="AD20" s="396"/>
      <c r="AE20" s="397"/>
      <c r="AF20" s="397"/>
      <c r="AG20" s="397"/>
      <c r="AH20" s="397"/>
      <c r="AI20" s="397"/>
      <c r="AJ20" s="397"/>
      <c r="AK20" s="398"/>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06" t="s">
        <v>2061</v>
      </c>
      <c r="C21" s="307"/>
      <c r="D21" s="307"/>
      <c r="E21" s="307"/>
      <c r="F21" s="307"/>
      <c r="G21" s="307"/>
      <c r="H21" s="307"/>
      <c r="I21" s="307"/>
      <c r="J21" s="307"/>
      <c r="K21" s="307"/>
      <c r="L21" s="307"/>
      <c r="M21" s="308"/>
      <c r="N21" s="315"/>
      <c r="O21" s="316"/>
      <c r="P21" s="316"/>
      <c r="Q21" s="316"/>
      <c r="R21" s="317"/>
      <c r="S21" s="324" t="s">
        <v>11</v>
      </c>
      <c r="T21" s="327" t="s">
        <v>12</v>
      </c>
      <c r="U21" s="328" t="s">
        <v>84</v>
      </c>
      <c r="V21" s="54"/>
      <c r="W21" s="303"/>
      <c r="X21" s="303"/>
      <c r="Y21" s="303"/>
      <c r="Z21" s="303"/>
      <c r="AA21" s="303"/>
      <c r="AB21" s="303"/>
      <c r="AC21" s="303"/>
      <c r="AD21" s="396"/>
      <c r="AE21" s="397"/>
      <c r="AF21" s="397"/>
      <c r="AG21" s="397"/>
      <c r="AH21" s="397"/>
      <c r="AI21" s="397"/>
      <c r="AJ21" s="397"/>
      <c r="AK21" s="398"/>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09"/>
      <c r="C22" s="310"/>
      <c r="D22" s="310"/>
      <c r="E22" s="310"/>
      <c r="F22" s="310"/>
      <c r="G22" s="310"/>
      <c r="H22" s="310"/>
      <c r="I22" s="310"/>
      <c r="J22" s="310"/>
      <c r="K22" s="310"/>
      <c r="L22" s="310"/>
      <c r="M22" s="311"/>
      <c r="N22" s="318"/>
      <c r="O22" s="319"/>
      <c r="P22" s="319"/>
      <c r="Q22" s="319"/>
      <c r="R22" s="320"/>
      <c r="S22" s="325"/>
      <c r="T22" s="327"/>
      <c r="U22" s="328"/>
      <c r="V22" s="54"/>
      <c r="W22" s="54"/>
      <c r="X22" s="54"/>
      <c r="Y22" s="54"/>
      <c r="Z22" s="54"/>
      <c r="AA22" s="54"/>
      <c r="AB22" s="54"/>
      <c r="AC22" s="54"/>
      <c r="AD22" s="396"/>
      <c r="AE22" s="397"/>
      <c r="AF22" s="397"/>
      <c r="AG22" s="397"/>
      <c r="AH22" s="397"/>
      <c r="AI22" s="397"/>
      <c r="AJ22" s="397"/>
      <c r="AK22" s="398"/>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2"/>
      <c r="C23" s="313"/>
      <c r="D23" s="313"/>
      <c r="E23" s="313"/>
      <c r="F23" s="313"/>
      <c r="G23" s="313"/>
      <c r="H23" s="313"/>
      <c r="I23" s="313"/>
      <c r="J23" s="313"/>
      <c r="K23" s="313"/>
      <c r="L23" s="313"/>
      <c r="M23" s="314"/>
      <c r="N23" s="321"/>
      <c r="O23" s="322"/>
      <c r="P23" s="322"/>
      <c r="Q23" s="322"/>
      <c r="R23" s="323"/>
      <c r="S23" s="326"/>
      <c r="T23" s="327"/>
      <c r="U23" s="328"/>
      <c r="V23" s="54"/>
      <c r="W23" s="54"/>
      <c r="X23" s="54"/>
      <c r="Y23" s="54"/>
      <c r="Z23" s="54"/>
      <c r="AA23" s="54"/>
      <c r="AB23" s="54"/>
      <c r="AC23" s="54"/>
      <c r="AD23" s="396"/>
      <c r="AE23" s="397"/>
      <c r="AF23" s="397"/>
      <c r="AG23" s="397"/>
      <c r="AH23" s="397"/>
      <c r="AI23" s="397"/>
      <c r="AJ23" s="397"/>
      <c r="AK23" s="398"/>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399"/>
      <c r="AE24" s="400"/>
      <c r="AF24" s="400"/>
      <c r="AG24" s="400"/>
      <c r="AH24" s="400"/>
      <c r="AI24" s="400"/>
      <c r="AJ24" s="400"/>
      <c r="AK24" s="401"/>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44" t="str">
        <f>IFERROR(IF(AND(AM8=1,OR(AM29=0,AM33=0,AM40=0,AM44=0)),"×",IF(AND(AM8=2,OR(AM29=0,AM33=0,AM40=0)),"×","○")),"")</f>
        <v>○</v>
      </c>
      <c r="AM26" s="63"/>
      <c r="AN26" s="234" t="s">
        <v>2065</v>
      </c>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6"/>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45"/>
      <c r="AM27" s="63"/>
      <c r="AN27" s="237"/>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9"/>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03">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03">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03">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03">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46" t="s">
        <v>2005</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40" t="s">
        <v>2066</v>
      </c>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2"/>
    </row>
    <row r="49" spans="2:41" ht="24.75" customHeight="1">
      <c r="B49" s="76"/>
      <c r="C49" s="247" t="s">
        <v>100</v>
      </c>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9"/>
      <c r="AM49" s="204"/>
      <c r="AN49" s="53"/>
      <c r="AO49" s="53"/>
    </row>
    <row r="50" spans="2:41" ht="25.5" customHeight="1">
      <c r="B50" s="77"/>
      <c r="C50" s="247" t="s">
        <v>56</v>
      </c>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M50" s="204"/>
    </row>
    <row r="51" spans="2:41" ht="15.75" customHeight="1">
      <c r="B51" s="77"/>
      <c r="C51" s="247" t="s">
        <v>57</v>
      </c>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M51" s="204"/>
    </row>
    <row r="52" spans="2:41" ht="16.5" customHeight="1" thickBot="1">
      <c r="B52" s="78"/>
      <c r="C52" s="250" t="s">
        <v>58</v>
      </c>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M52" s="204"/>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44" t="str">
        <f>IFERROR(IF(AND(E58&lt;&gt;"",H58&lt;&gt;"",K58&lt;&gt;"",R58&lt;&gt;"",T59&lt;&gt;"",AA59&lt;&gt;""),"○","×"),"")</f>
        <v>×</v>
      </c>
      <c r="AM54" s="63"/>
    </row>
    <row r="55" spans="2:41" ht="12.95" customHeight="1" thickBot="1">
      <c r="B55" s="81"/>
      <c r="C55" s="243" t="s">
        <v>96</v>
      </c>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82"/>
      <c r="AK55" s="245"/>
      <c r="AM55" s="63"/>
    </row>
    <row r="56" spans="2:41" ht="17.100000000000001" customHeight="1">
      <c r="B56" s="81"/>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52"/>
      <c r="F58" s="253"/>
      <c r="G58" s="86" t="s">
        <v>49</v>
      </c>
      <c r="H58" s="252"/>
      <c r="I58" s="253"/>
      <c r="J58" s="86" t="s">
        <v>50</v>
      </c>
      <c r="K58" s="252"/>
      <c r="L58" s="253"/>
      <c r="M58" s="86" t="s">
        <v>51</v>
      </c>
      <c r="N58" s="82"/>
      <c r="O58" s="254" t="s">
        <v>52</v>
      </c>
      <c r="P58" s="254"/>
      <c r="Q58" s="254"/>
      <c r="R58" s="255"/>
      <c r="S58" s="255"/>
      <c r="T58" s="255"/>
      <c r="U58" s="255"/>
      <c r="V58" s="255"/>
      <c r="W58" s="255"/>
      <c r="X58" s="255"/>
      <c r="Y58" s="255"/>
      <c r="Z58" s="255"/>
      <c r="AA58" s="255"/>
      <c r="AB58" s="255"/>
      <c r="AC58" s="255"/>
      <c r="AD58" s="255"/>
      <c r="AE58" s="255"/>
      <c r="AF58" s="255"/>
      <c r="AG58" s="255"/>
      <c r="AH58" s="255"/>
      <c r="AI58" s="255"/>
      <c r="AJ58" s="87"/>
      <c r="AK58" s="88"/>
      <c r="AM58" s="63"/>
    </row>
    <row r="59" spans="2:41">
      <c r="B59" s="85"/>
      <c r="C59" s="89"/>
      <c r="D59" s="86"/>
      <c r="E59" s="86"/>
      <c r="F59" s="86"/>
      <c r="G59" s="86"/>
      <c r="H59" s="86"/>
      <c r="I59" s="86"/>
      <c r="J59" s="86"/>
      <c r="K59" s="86"/>
      <c r="L59" s="86"/>
      <c r="M59" s="86"/>
      <c r="N59" s="86"/>
      <c r="O59" s="278" t="s">
        <v>53</v>
      </c>
      <c r="P59" s="278"/>
      <c r="Q59" s="278"/>
      <c r="R59" s="288" t="s">
        <v>54</v>
      </c>
      <c r="S59" s="288"/>
      <c r="T59" s="277"/>
      <c r="U59" s="277"/>
      <c r="V59" s="277"/>
      <c r="W59" s="277"/>
      <c r="X59" s="277"/>
      <c r="Y59" s="289" t="s">
        <v>55</v>
      </c>
      <c r="Z59" s="289"/>
      <c r="AA59" s="277"/>
      <c r="AB59" s="277"/>
      <c r="AC59" s="277"/>
      <c r="AD59" s="277"/>
      <c r="AE59" s="277"/>
      <c r="AF59" s="277"/>
      <c r="AG59" s="277"/>
      <c r="AH59" s="277"/>
      <c r="AI59" s="27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81" t="s">
        <v>52</v>
      </c>
      <c r="C63" s="281"/>
      <c r="D63" s="281"/>
      <c r="E63" s="279" t="s">
        <v>1982</v>
      </c>
      <c r="F63" s="279"/>
      <c r="G63" s="279"/>
      <c r="H63" s="280"/>
      <c r="I63" s="280"/>
      <c r="J63" s="280"/>
      <c r="K63" s="280"/>
      <c r="L63" s="280"/>
      <c r="M63" s="280"/>
      <c r="N63" s="280"/>
      <c r="O63" s="280"/>
      <c r="P63" s="280"/>
      <c r="Q63" s="280"/>
      <c r="R63" s="281" t="s">
        <v>1983</v>
      </c>
      <c r="S63" s="281"/>
      <c r="T63" s="281"/>
      <c r="U63" s="94" t="s">
        <v>1984</v>
      </c>
      <c r="V63" s="282"/>
      <c r="W63" s="282"/>
      <c r="X63" s="95" t="s">
        <v>1985</v>
      </c>
      <c r="Y63" s="282"/>
      <c r="Z63" s="287"/>
      <c r="AG63" s="59"/>
      <c r="AH63" s="59"/>
      <c r="AI63" s="59"/>
      <c r="AK63" s="75" t="str">
        <f>IFERROR(IF(AND(H63&lt;&gt;"",V63&lt;&gt;"",Y63&lt;&gt;"",U64&lt;&gt;"",U66&lt;&gt;"",U67&lt;&gt;"",AF66&lt;&gt;"",AF67&lt;&gt;""),"○","×"),"")</f>
        <v>×</v>
      </c>
      <c r="AM63" s="63"/>
    </row>
    <row r="64" spans="2:41">
      <c r="B64" s="281"/>
      <c r="C64" s="281"/>
      <c r="D64" s="281"/>
      <c r="E64" s="229" t="s">
        <v>1986</v>
      </c>
      <c r="F64" s="229"/>
      <c r="G64" s="229"/>
      <c r="H64" s="283" t="str">
        <f>IF(R58="","",R58)</f>
        <v/>
      </c>
      <c r="I64" s="283"/>
      <c r="J64" s="283"/>
      <c r="K64" s="283"/>
      <c r="L64" s="283"/>
      <c r="M64" s="283"/>
      <c r="N64" s="283"/>
      <c r="O64" s="283"/>
      <c r="P64" s="283"/>
      <c r="Q64" s="283"/>
      <c r="R64" s="281"/>
      <c r="S64" s="281"/>
      <c r="T64" s="281"/>
      <c r="U64" s="284"/>
      <c r="V64" s="285"/>
      <c r="W64" s="285"/>
      <c r="X64" s="285"/>
      <c r="Y64" s="285"/>
      <c r="Z64" s="285"/>
      <c r="AA64" s="285"/>
      <c r="AB64" s="285"/>
      <c r="AC64" s="285"/>
      <c r="AD64" s="285"/>
      <c r="AE64" s="285"/>
      <c r="AF64" s="285"/>
      <c r="AG64" s="285"/>
      <c r="AH64" s="285"/>
      <c r="AI64" s="285"/>
      <c r="AJ64" s="285"/>
      <c r="AK64" s="28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1" t="s">
        <v>1987</v>
      </c>
      <c r="C66" s="281"/>
      <c r="D66" s="281"/>
      <c r="E66" s="281" t="s">
        <v>54</v>
      </c>
      <c r="F66" s="281"/>
      <c r="G66" s="281"/>
      <c r="H66" s="291" t="str">
        <f>IF(T59="","",T59)</f>
        <v/>
      </c>
      <c r="I66" s="291"/>
      <c r="J66" s="291"/>
      <c r="K66" s="291"/>
      <c r="L66" s="291"/>
      <c r="M66" s="291"/>
      <c r="N66" s="291"/>
      <c r="O66" s="281" t="s">
        <v>1988</v>
      </c>
      <c r="P66" s="281"/>
      <c r="Q66" s="281"/>
      <c r="R66" s="279" t="s">
        <v>1982</v>
      </c>
      <c r="S66" s="279"/>
      <c r="T66" s="279"/>
      <c r="U66" s="292"/>
      <c r="V66" s="292"/>
      <c r="W66" s="292"/>
      <c r="X66" s="292"/>
      <c r="Y66" s="292"/>
      <c r="Z66" s="292"/>
      <c r="AA66" s="292"/>
      <c r="AB66" s="231" t="s">
        <v>1989</v>
      </c>
      <c r="AC66" s="232"/>
      <c r="AD66" s="232"/>
      <c r="AE66" s="233"/>
      <c r="AF66" s="227"/>
      <c r="AG66" s="227"/>
      <c r="AH66" s="227"/>
      <c r="AI66" s="227"/>
      <c r="AJ66" s="227"/>
      <c r="AK66" s="227"/>
      <c r="AM66" s="63"/>
    </row>
    <row r="67" spans="2:39">
      <c r="B67" s="281"/>
      <c r="C67" s="281"/>
      <c r="D67" s="281"/>
      <c r="E67" s="281" t="s">
        <v>55</v>
      </c>
      <c r="F67" s="281"/>
      <c r="G67" s="281"/>
      <c r="H67" s="228" t="str">
        <f t="shared" ref="H67" si="0">IF(AA59="","",AA59)</f>
        <v/>
      </c>
      <c r="I67" s="228"/>
      <c r="J67" s="228"/>
      <c r="K67" s="228"/>
      <c r="L67" s="228"/>
      <c r="M67" s="228"/>
      <c r="N67" s="228"/>
      <c r="O67" s="281"/>
      <c r="P67" s="281"/>
      <c r="Q67" s="281"/>
      <c r="R67" s="229" t="s">
        <v>55</v>
      </c>
      <c r="S67" s="229"/>
      <c r="T67" s="229"/>
      <c r="U67" s="230"/>
      <c r="V67" s="230"/>
      <c r="W67" s="230"/>
      <c r="X67" s="230"/>
      <c r="Y67" s="230"/>
      <c r="Z67" s="230"/>
      <c r="AA67" s="230"/>
      <c r="AB67" s="231" t="s">
        <v>1990</v>
      </c>
      <c r="AC67" s="232"/>
      <c r="AD67" s="232"/>
      <c r="AE67" s="233"/>
      <c r="AF67" s="290"/>
      <c r="AG67" s="290"/>
      <c r="AH67" s="290"/>
      <c r="AI67" s="290"/>
      <c r="AJ67" s="290"/>
      <c r="AK67" s="290"/>
      <c r="AM67" s="63"/>
    </row>
    <row r="68" spans="2:39">
      <c r="AM68" s="63"/>
    </row>
    <row r="69" spans="2:39" ht="29.25" customHeight="1" thickBot="1">
      <c r="B69" s="275" t="s">
        <v>2062</v>
      </c>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6"/>
      <c r="AM69" s="63"/>
    </row>
    <row r="70" spans="2:39" ht="14.25" thickBot="1">
      <c r="B70" s="205" t="s">
        <v>17</v>
      </c>
      <c r="C70" s="206"/>
      <c r="D70" s="206"/>
      <c r="E70" s="207"/>
      <c r="F70" s="208" t="s">
        <v>18</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10"/>
      <c r="AK70" s="100" t="str">
        <f>IFERROR(IF(COUNTIF(AM71:AM94,TRUE)&gt;=1,"○","×"),"")</f>
        <v>×</v>
      </c>
      <c r="AM70" s="63"/>
    </row>
    <row r="71" spans="2:39" ht="13.5" customHeight="1">
      <c r="B71" s="211" t="s">
        <v>19</v>
      </c>
      <c r="C71" s="212"/>
      <c r="D71" s="212"/>
      <c r="E71" s="212"/>
      <c r="F71" s="101"/>
      <c r="G71" s="217" t="s">
        <v>20</v>
      </c>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8"/>
      <c r="AM71" s="204" t="b">
        <v>0</v>
      </c>
    </row>
    <row r="72" spans="2:39" ht="13.5" customHeight="1">
      <c r="B72" s="213"/>
      <c r="C72" s="214"/>
      <c r="D72" s="214"/>
      <c r="E72" s="214"/>
      <c r="F72" s="102"/>
      <c r="G72" s="224" t="s">
        <v>21</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103"/>
      <c r="AM72" s="204" t="b">
        <v>0</v>
      </c>
    </row>
    <row r="73" spans="2:39" ht="21" customHeight="1">
      <c r="B73" s="213"/>
      <c r="C73" s="214"/>
      <c r="D73" s="214"/>
      <c r="E73" s="214"/>
      <c r="F73" s="102"/>
      <c r="G73" s="224" t="s">
        <v>22</v>
      </c>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103"/>
      <c r="AM73" s="204" t="b">
        <v>0</v>
      </c>
    </row>
    <row r="74" spans="2:39" ht="13.5" customHeight="1">
      <c r="B74" s="215"/>
      <c r="C74" s="216"/>
      <c r="D74" s="216"/>
      <c r="E74" s="216"/>
      <c r="F74" s="104"/>
      <c r="G74" s="226" t="s">
        <v>23</v>
      </c>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105"/>
      <c r="AM74" s="204" t="b">
        <v>0</v>
      </c>
    </row>
    <row r="75" spans="2:39" ht="32.25" customHeight="1">
      <c r="B75" s="211" t="s">
        <v>24</v>
      </c>
      <c r="C75" s="212"/>
      <c r="D75" s="212"/>
      <c r="E75" s="212"/>
      <c r="F75" s="106"/>
      <c r="G75" s="223" t="s">
        <v>25</v>
      </c>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107"/>
      <c r="AM75" s="204" t="b">
        <v>0</v>
      </c>
    </row>
    <row r="76" spans="2:39" ht="13.5" customHeight="1">
      <c r="B76" s="213"/>
      <c r="C76" s="214"/>
      <c r="D76" s="214"/>
      <c r="E76" s="214"/>
      <c r="F76" s="102"/>
      <c r="G76" s="224" t="s">
        <v>26</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108"/>
      <c r="AM76" s="204" t="b">
        <v>0</v>
      </c>
    </row>
    <row r="77" spans="2:39" ht="13.5" customHeight="1">
      <c r="B77" s="213"/>
      <c r="C77" s="214"/>
      <c r="D77" s="214"/>
      <c r="E77" s="214"/>
      <c r="F77" s="102"/>
      <c r="G77" s="224" t="s">
        <v>27</v>
      </c>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103"/>
      <c r="AM77" s="204" t="b">
        <v>0</v>
      </c>
    </row>
    <row r="78" spans="2:39" ht="13.5" customHeight="1">
      <c r="B78" s="215"/>
      <c r="C78" s="216"/>
      <c r="D78" s="216"/>
      <c r="E78" s="216"/>
      <c r="F78" s="109"/>
      <c r="G78" s="225" t="s">
        <v>28</v>
      </c>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2"/>
      <c r="AM78" s="204" t="b">
        <v>0</v>
      </c>
    </row>
    <row r="79" spans="2:39" ht="13.5" customHeight="1">
      <c r="B79" s="211" t="s">
        <v>29</v>
      </c>
      <c r="C79" s="212"/>
      <c r="D79" s="212"/>
      <c r="E79" s="212"/>
      <c r="F79" s="110"/>
      <c r="G79" s="223" t="s">
        <v>30</v>
      </c>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108"/>
      <c r="AM79" s="204" t="b">
        <v>0</v>
      </c>
    </row>
    <row r="80" spans="2:39" ht="26.25" customHeight="1">
      <c r="B80" s="213"/>
      <c r="C80" s="214"/>
      <c r="D80" s="214"/>
      <c r="E80" s="214"/>
      <c r="F80" s="102"/>
      <c r="G80" s="224" t="s">
        <v>31</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103"/>
      <c r="AM80" s="204" t="b">
        <v>0</v>
      </c>
    </row>
    <row r="81" spans="2:39" ht="13.5" customHeight="1">
      <c r="B81" s="213"/>
      <c r="C81" s="214"/>
      <c r="D81" s="214"/>
      <c r="E81" s="214"/>
      <c r="F81" s="102"/>
      <c r="G81" s="224" t="s">
        <v>32</v>
      </c>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103"/>
      <c r="AM81" s="204" t="b">
        <v>0</v>
      </c>
    </row>
    <row r="82" spans="2:39" ht="14.25" customHeight="1">
      <c r="B82" s="215"/>
      <c r="C82" s="216"/>
      <c r="D82" s="216"/>
      <c r="E82" s="216"/>
      <c r="F82" s="104"/>
      <c r="G82" s="221" t="s">
        <v>33</v>
      </c>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111"/>
      <c r="AM82" s="204" t="b">
        <v>0</v>
      </c>
    </row>
    <row r="83" spans="2:39" ht="24.75" customHeight="1">
      <c r="B83" s="211" t="s">
        <v>34</v>
      </c>
      <c r="C83" s="212"/>
      <c r="D83" s="212"/>
      <c r="E83" s="212"/>
      <c r="F83" s="106"/>
      <c r="G83" s="219" t="s">
        <v>35</v>
      </c>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108"/>
      <c r="AM83" s="204" t="b">
        <v>0</v>
      </c>
    </row>
    <row r="84" spans="2:39" ht="27" customHeight="1">
      <c r="B84" s="213"/>
      <c r="C84" s="214"/>
      <c r="D84" s="214"/>
      <c r="E84" s="214"/>
      <c r="F84" s="102"/>
      <c r="G84" s="220" t="s">
        <v>36</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108"/>
      <c r="AM84" s="204" t="b">
        <v>0</v>
      </c>
    </row>
    <row r="85" spans="2:39" ht="13.5" customHeight="1">
      <c r="B85" s="213"/>
      <c r="C85" s="214"/>
      <c r="D85" s="214"/>
      <c r="E85" s="214"/>
      <c r="F85" s="102"/>
      <c r="G85" s="220" t="s">
        <v>37</v>
      </c>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112"/>
      <c r="AM85" s="204" t="b">
        <v>0</v>
      </c>
    </row>
    <row r="86" spans="2:39" ht="13.5" customHeight="1">
      <c r="B86" s="215"/>
      <c r="C86" s="216"/>
      <c r="D86" s="216"/>
      <c r="E86" s="216"/>
      <c r="F86" s="109"/>
      <c r="G86" s="221" t="s">
        <v>38</v>
      </c>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2"/>
      <c r="AM86" s="204" t="b">
        <v>0</v>
      </c>
    </row>
    <row r="87" spans="2:39" ht="21.75" customHeight="1">
      <c r="B87" s="211" t="s">
        <v>39</v>
      </c>
      <c r="C87" s="212"/>
      <c r="D87" s="212"/>
      <c r="E87" s="212"/>
      <c r="F87" s="110"/>
      <c r="G87" s="270" t="s">
        <v>40</v>
      </c>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108"/>
      <c r="AM87" s="204" t="b">
        <v>0</v>
      </c>
    </row>
    <row r="88" spans="2:39" ht="24" customHeight="1">
      <c r="B88" s="213"/>
      <c r="C88" s="214"/>
      <c r="D88" s="214"/>
      <c r="E88" s="214"/>
      <c r="F88" s="102"/>
      <c r="G88" s="220" t="s">
        <v>41</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103"/>
      <c r="AM88" s="204" t="b">
        <v>0</v>
      </c>
    </row>
    <row r="89" spans="2:39" ht="23.25" customHeight="1">
      <c r="B89" s="213"/>
      <c r="C89" s="214"/>
      <c r="D89" s="214"/>
      <c r="E89" s="214"/>
      <c r="F89" s="102"/>
      <c r="G89" s="220" t="s">
        <v>42</v>
      </c>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103"/>
      <c r="AM89" s="204" t="b">
        <v>0</v>
      </c>
    </row>
    <row r="90" spans="2:39" ht="13.5" customHeight="1">
      <c r="B90" s="215"/>
      <c r="C90" s="216"/>
      <c r="D90" s="216"/>
      <c r="E90" s="216"/>
      <c r="F90" s="109"/>
      <c r="G90" s="221" t="s">
        <v>43</v>
      </c>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111"/>
      <c r="AM90" s="204" t="b">
        <v>0</v>
      </c>
    </row>
    <row r="91" spans="2:39" ht="23.25" customHeight="1">
      <c r="B91" s="211" t="s">
        <v>44</v>
      </c>
      <c r="C91" s="212"/>
      <c r="D91" s="212"/>
      <c r="E91" s="212"/>
      <c r="F91" s="110"/>
      <c r="G91" s="270" t="s">
        <v>45</v>
      </c>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1"/>
      <c r="AM91" s="204" t="b">
        <v>0</v>
      </c>
    </row>
    <row r="92" spans="2:39" ht="13.5" customHeight="1">
      <c r="B92" s="213"/>
      <c r="C92" s="214"/>
      <c r="D92" s="214"/>
      <c r="E92" s="214"/>
      <c r="F92" s="102"/>
      <c r="G92" s="220" t="s">
        <v>46</v>
      </c>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103"/>
      <c r="AM92" s="204" t="b">
        <v>0</v>
      </c>
    </row>
    <row r="93" spans="2:39" ht="13.5" customHeight="1">
      <c r="B93" s="213"/>
      <c r="C93" s="214"/>
      <c r="D93" s="214"/>
      <c r="E93" s="214"/>
      <c r="F93" s="102"/>
      <c r="G93" s="220" t="s">
        <v>47</v>
      </c>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103"/>
      <c r="AM93" s="204" t="b">
        <v>0</v>
      </c>
    </row>
    <row r="94" spans="2:39" ht="14.25" customHeight="1" thickBot="1">
      <c r="B94" s="215"/>
      <c r="C94" s="216"/>
      <c r="D94" s="216"/>
      <c r="E94" s="216"/>
      <c r="F94" s="113"/>
      <c r="G94" s="272" t="s">
        <v>48</v>
      </c>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114"/>
      <c r="AM94" s="204" t="b">
        <v>0</v>
      </c>
    </row>
    <row r="95" spans="2:39" ht="9.9499999999999993" customHeight="1" thickBot="1"/>
    <row r="96" spans="2:39" ht="24.95" customHeight="1">
      <c r="B96" s="403" t="s">
        <v>2063</v>
      </c>
      <c r="C96" s="404"/>
      <c r="D96" s="404"/>
      <c r="E96" s="404"/>
      <c r="F96" s="404"/>
      <c r="G96" s="404"/>
      <c r="H96" s="404"/>
      <c r="I96" s="404"/>
      <c r="J96" s="404"/>
      <c r="K96" s="404"/>
      <c r="L96" s="404"/>
      <c r="M96" s="404"/>
      <c r="N96" s="404"/>
      <c r="O96" s="404"/>
      <c r="P96" s="404"/>
      <c r="Q96" s="404"/>
      <c r="R96" s="404"/>
      <c r="S96" s="404"/>
      <c r="T96" s="404"/>
      <c r="U96" s="404"/>
      <c r="V96" s="404"/>
      <c r="W96" s="405"/>
    </row>
    <row r="97" spans="2:66" ht="15" customHeight="1">
      <c r="B97" s="115"/>
      <c r="C97" s="54"/>
      <c r="D97" s="391" t="s">
        <v>2055</v>
      </c>
      <c r="E97" s="391"/>
      <c r="F97" s="49">
        <v>6</v>
      </c>
      <c r="G97" s="116" t="s">
        <v>2048</v>
      </c>
      <c r="H97" s="49">
        <v>4</v>
      </c>
      <c r="I97" s="116" t="s">
        <v>2047</v>
      </c>
      <c r="J97" s="391" t="s">
        <v>2056</v>
      </c>
      <c r="K97" s="391"/>
      <c r="L97" s="391"/>
      <c r="M97" s="49">
        <v>7</v>
      </c>
      <c r="N97" s="116" t="s">
        <v>2048</v>
      </c>
      <c r="O97" s="49">
        <v>3</v>
      </c>
      <c r="P97" s="116" t="s">
        <v>2047</v>
      </c>
      <c r="Q97" s="117" t="s">
        <v>2053</v>
      </c>
      <c r="R97" s="117">
        <f>(M97*12+O97)-(F97*12+H97)+1</f>
        <v>12</v>
      </c>
      <c r="S97" s="392" t="s">
        <v>2052</v>
      </c>
      <c r="T97" s="392"/>
      <c r="U97" s="117" t="s">
        <v>2054</v>
      </c>
      <c r="V97" s="117"/>
      <c r="W97" s="118"/>
      <c r="AN97" s="52"/>
      <c r="AP97" s="51"/>
      <c r="BN97" s="53"/>
    </row>
    <row r="98" spans="2:66" ht="3.95" customHeight="1" thickBot="1">
      <c r="B98" s="119"/>
      <c r="C98" s="120"/>
      <c r="D98" s="121"/>
      <c r="E98" s="121"/>
      <c r="F98" s="121"/>
      <c r="G98" s="121"/>
      <c r="H98" s="121"/>
      <c r="I98" s="121"/>
      <c r="J98" s="121"/>
      <c r="K98" s="121"/>
      <c r="L98" s="121"/>
      <c r="M98" s="121"/>
      <c r="N98" s="121"/>
      <c r="O98" s="121"/>
      <c r="P98" s="121"/>
      <c r="Q98" s="121"/>
      <c r="R98" s="121"/>
      <c r="S98" s="121"/>
      <c r="T98" s="122"/>
      <c r="U98" s="122"/>
      <c r="V98" s="122"/>
      <c r="W98" s="123"/>
      <c r="AN98" s="52"/>
      <c r="AP98" s="51"/>
      <c r="BN98" s="53"/>
    </row>
    <row r="99" spans="2:66" ht="6" customHeight="1"/>
    <row r="100" spans="2:66">
      <c r="B100" s="124" t="s">
        <v>2051</v>
      </c>
      <c r="C100" s="54"/>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65"/>
      <c r="C101" s="266"/>
      <c r="D101" s="266"/>
      <c r="E101" s="375" t="str">
        <f>IF(H97=4,"R6.4～R6.5の処遇加算等の区分",IF(H97=5,"R6.5の処遇加算等の区分",""))</f>
        <v>R6.4～R6.5の処遇加算等の区分</v>
      </c>
      <c r="F101" s="375"/>
      <c r="G101" s="375"/>
      <c r="H101" s="375"/>
      <c r="I101" s="375"/>
      <c r="J101" s="375"/>
      <c r="K101" s="375"/>
      <c r="L101" s="375"/>
      <c r="M101" s="375"/>
      <c r="N101" s="375"/>
      <c r="O101" s="375"/>
      <c r="P101" s="375"/>
      <c r="Q101" s="375"/>
      <c r="R101" s="375"/>
      <c r="S101" s="375"/>
      <c r="T101" s="375"/>
      <c r="U101" s="375"/>
      <c r="V101" s="375"/>
      <c r="W101" s="375"/>
      <c r="X101" s="376"/>
      <c r="Y101" s="377" t="str">
        <f>IF(OR(H97=4,H97=5),"R6.6以降の新加算の区分","R"&amp;F97&amp;"."&amp;H97&amp;"以降の新加算の区分")</f>
        <v>R6.6以降の新加算の区分</v>
      </c>
      <c r="Z101" s="377"/>
      <c r="AA101" s="377"/>
      <c r="AB101" s="377"/>
      <c r="AC101" s="377"/>
      <c r="AD101" s="377"/>
      <c r="AE101" s="377"/>
    </row>
    <row r="102" spans="2:66" ht="15" customHeight="1">
      <c r="B102" s="265" t="s">
        <v>2002</v>
      </c>
      <c r="C102" s="266"/>
      <c r="D102" s="266"/>
      <c r="E102" s="378" t="str">
        <f>I8</f>
        <v/>
      </c>
      <c r="F102" s="379"/>
      <c r="G102" s="379"/>
      <c r="H102" s="379"/>
      <c r="I102" s="379"/>
      <c r="J102" s="379" t="str">
        <f>M8</f>
        <v/>
      </c>
      <c r="K102" s="379"/>
      <c r="L102" s="379"/>
      <c r="M102" s="379"/>
      <c r="N102" s="379"/>
      <c r="O102" s="379" t="str">
        <f>Q8</f>
        <v/>
      </c>
      <c r="P102" s="379"/>
      <c r="Q102" s="379"/>
      <c r="R102" s="379"/>
      <c r="S102" s="380"/>
      <c r="T102" s="381" t="s">
        <v>1980</v>
      </c>
      <c r="U102" s="382"/>
      <c r="V102" s="382"/>
      <c r="W102" s="382"/>
      <c r="X102" s="383"/>
      <c r="Y102" s="386" t="str">
        <f>IFERROR(IF(AM8=1,"新加算Ⅲ",IF(AM8=2,"新加算Ⅳ","")),"")</f>
        <v/>
      </c>
      <c r="Z102" s="387"/>
      <c r="AA102" s="387"/>
      <c r="AB102" s="387"/>
      <c r="AC102" s="387"/>
      <c r="AD102" s="387"/>
      <c r="AE102" s="388"/>
    </row>
    <row r="103" spans="2:66" ht="20.100000000000001" customHeight="1" thickBot="1">
      <c r="B103" s="265" t="s">
        <v>2000</v>
      </c>
      <c r="C103" s="266"/>
      <c r="D103" s="266"/>
      <c r="E103" s="384" t="str">
        <f>I9</f>
        <v/>
      </c>
      <c r="F103" s="267"/>
      <c r="G103" s="267"/>
      <c r="H103" s="267"/>
      <c r="I103" s="267"/>
      <c r="J103" s="267" t="str">
        <f>M9</f>
        <v/>
      </c>
      <c r="K103" s="267"/>
      <c r="L103" s="267"/>
      <c r="M103" s="267"/>
      <c r="N103" s="267"/>
      <c r="O103" s="267" t="str">
        <f>Q9</f>
        <v/>
      </c>
      <c r="P103" s="267"/>
      <c r="Q103" s="267"/>
      <c r="R103" s="267"/>
      <c r="S103" s="268"/>
      <c r="T103" s="269">
        <f>U9</f>
        <v>0</v>
      </c>
      <c r="U103" s="269"/>
      <c r="V103" s="269"/>
      <c r="W103" s="269"/>
      <c r="X103" s="269"/>
      <c r="Y103" s="384" t="str">
        <f>IFERROR(IF(AM8=1,Y9,IF(AM8=2,AC9,"")),"")</f>
        <v/>
      </c>
      <c r="Z103" s="385"/>
      <c r="AA103" s="385"/>
      <c r="AB103" s="267"/>
      <c r="AC103" s="267"/>
      <c r="AD103" s="267"/>
      <c r="AE103" s="268"/>
    </row>
    <row r="104" spans="2:66" ht="15.95" customHeight="1">
      <c r="B104" s="259" t="s">
        <v>2001</v>
      </c>
      <c r="C104" s="260"/>
      <c r="D104" s="261"/>
      <c r="E104" s="273" t="str">
        <f>IFERROR(ROUNDDOWN(ROUND(W5*I9,0)*T5,0)*W107,"")</f>
        <v/>
      </c>
      <c r="F104" s="273"/>
      <c r="G104" s="273"/>
      <c r="H104" s="273"/>
      <c r="I104" s="125" t="s">
        <v>1999</v>
      </c>
      <c r="J104" s="274" t="str">
        <f>IFERROR(ROUNDDOWN(ROUND(W5*M9,0)*T5,0)*W107,"")</f>
        <v/>
      </c>
      <c r="K104" s="273"/>
      <c r="L104" s="273"/>
      <c r="M104" s="273"/>
      <c r="N104" s="125" t="s">
        <v>1999</v>
      </c>
      <c r="O104" s="274" t="str">
        <f>IFERROR(ROUNDDOWN(ROUND(W5*Q9,0)*T5,0)*W107,"")</f>
        <v/>
      </c>
      <c r="P104" s="273"/>
      <c r="Q104" s="273"/>
      <c r="R104" s="273"/>
      <c r="S104" s="126" t="s">
        <v>1999</v>
      </c>
      <c r="T104" s="389">
        <f>IFERROR(SUM(E104,J104,O104),"")</f>
        <v>0</v>
      </c>
      <c r="U104" s="389"/>
      <c r="V104" s="389"/>
      <c r="W104" s="389"/>
      <c r="X104" s="127" t="s">
        <v>1999</v>
      </c>
      <c r="Y104" s="274" t="str">
        <f>IFERROR(IF(AM8=1,ROUNDDOWN(ROUND(W5*Y9,0)*T5,0)*AD107,IF(AM8=2,ROUNDDOWN(ROUND(W5*AC9,0)*T5,0)*AD107,"")),"")</f>
        <v/>
      </c>
      <c r="Z104" s="273"/>
      <c r="AA104" s="273"/>
      <c r="AB104" s="273"/>
      <c r="AC104" s="273"/>
      <c r="AD104" s="273"/>
      <c r="AE104" s="128" t="s">
        <v>1999</v>
      </c>
    </row>
    <row r="105" spans="2:66">
      <c r="B105" s="262"/>
      <c r="C105" s="263"/>
      <c r="D105" s="264"/>
      <c r="E105" s="256" t="str">
        <f>IFERROR("("&amp;TEXT(E104/W107,"#,##0円")&amp;"/月)","")</f>
        <v/>
      </c>
      <c r="F105" s="257"/>
      <c r="G105" s="257"/>
      <c r="H105" s="257"/>
      <c r="I105" s="257"/>
      <c r="J105" s="257" t="str">
        <f>IFERROR("("&amp;TEXT(J104/W107,"#,##0円")&amp;"/月)","")</f>
        <v/>
      </c>
      <c r="K105" s="257"/>
      <c r="L105" s="257"/>
      <c r="M105" s="257"/>
      <c r="N105" s="257"/>
      <c r="O105" s="257" t="str">
        <f>IFERROR("("&amp;TEXT(O104/W107,"#,##0円")&amp;"/月)","")</f>
        <v/>
      </c>
      <c r="P105" s="257"/>
      <c r="Q105" s="257"/>
      <c r="R105" s="257"/>
      <c r="S105" s="257"/>
      <c r="T105" s="256" t="str">
        <f>IFERROR("("&amp;TEXT(T104/W107,"#,##0円")&amp;"/月)","")</f>
        <v>(0円/月)</v>
      </c>
      <c r="U105" s="257"/>
      <c r="V105" s="257"/>
      <c r="W105" s="257"/>
      <c r="X105" s="258"/>
      <c r="Y105" s="257" t="str">
        <f>IFERROR("("&amp;TEXT(Y104/AD107,"#,##0円")&amp;"/月)","")</f>
        <v/>
      </c>
      <c r="Z105" s="257"/>
      <c r="AA105" s="257"/>
      <c r="AB105" s="257"/>
      <c r="AC105" s="257"/>
      <c r="AD105" s="257"/>
      <c r="AE105" s="257"/>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12" t="s">
        <v>1</v>
      </c>
      <c r="AC1" s="412"/>
      <c r="AD1" s="412"/>
      <c r="AE1" s="486" t="str">
        <f>IF('別紙様式7-1（計画書）'!AD1="","",'別紙様式7-1（計画書）'!AD1)</f>
        <v/>
      </c>
      <c r="AF1" s="486"/>
      <c r="AG1" s="486"/>
      <c r="AH1" s="486"/>
      <c r="AI1" s="486"/>
      <c r="AJ1" s="486"/>
      <c r="AK1" s="486"/>
    </row>
    <row r="2" spans="2:40" ht="24" customHeight="1">
      <c r="B2" s="402" t="s">
        <v>1998</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N2" s="131"/>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1"/>
    </row>
    <row r="4" spans="2:40" s="57" customFormat="1" ht="23.25" customHeight="1">
      <c r="B4" s="293" t="s">
        <v>1979</v>
      </c>
      <c r="C4" s="293"/>
      <c r="D4" s="293"/>
      <c r="E4" s="293"/>
      <c r="F4" s="293"/>
      <c r="G4" s="293" t="s">
        <v>3</v>
      </c>
      <c r="H4" s="293"/>
      <c r="I4" s="293"/>
      <c r="J4" s="293"/>
      <c r="K4" s="293"/>
      <c r="L4" s="293"/>
      <c r="M4" s="293"/>
      <c r="N4" s="281" t="s">
        <v>4</v>
      </c>
      <c r="O4" s="281"/>
      <c r="P4" s="281"/>
      <c r="Q4" s="281"/>
      <c r="R4" s="281"/>
      <c r="S4" s="281"/>
      <c r="T4" s="265" t="s">
        <v>6</v>
      </c>
      <c r="U4" s="266"/>
      <c r="V4" s="266"/>
      <c r="W4" s="266"/>
      <c r="X4" s="266"/>
      <c r="Y4" s="266"/>
      <c r="Z4" s="266"/>
      <c r="AA4" s="266"/>
      <c r="AB4" s="424"/>
      <c r="AC4" s="281" t="s">
        <v>5</v>
      </c>
      <c r="AD4" s="281"/>
      <c r="AE4" s="281"/>
      <c r="AF4" s="281"/>
      <c r="AG4" s="281"/>
      <c r="AH4" s="281"/>
      <c r="AI4" s="281"/>
      <c r="AJ4" s="281"/>
      <c r="AK4" s="281"/>
      <c r="AN4" s="131"/>
    </row>
    <row r="5" spans="2:40" ht="21.75" customHeight="1">
      <c r="B5" s="486" t="str">
        <f>IF('別紙様式7-1（計画書）'!B5="","",'別紙様式7-1（計画書）'!B5)</f>
        <v/>
      </c>
      <c r="C5" s="486"/>
      <c r="D5" s="486"/>
      <c r="E5" s="486"/>
      <c r="F5" s="486"/>
      <c r="G5" s="484" t="str">
        <f>IF('別紙様式7-1（計画書）'!G5="","",'別紙様式7-1（計画書）'!G5)</f>
        <v/>
      </c>
      <c r="H5" s="484"/>
      <c r="I5" s="484"/>
      <c r="J5" s="484"/>
      <c r="K5" s="484"/>
      <c r="L5" s="484"/>
      <c r="M5" s="484"/>
      <c r="N5" s="485" t="str">
        <f>IF('別紙様式7-1（計画書）'!N5="","",'別紙様式7-1（計画書）'!N5)</f>
        <v/>
      </c>
      <c r="O5" s="485"/>
      <c r="P5" s="485"/>
      <c r="Q5" s="485" t="str">
        <f>IF('別紙様式7-1（計画書）'!Q5="","",'別紙様式7-1（計画書）'!Q5)</f>
        <v/>
      </c>
      <c r="R5" s="485"/>
      <c r="S5" s="485"/>
      <c r="T5" s="487" t="str">
        <f>IF('別紙様式7-1（計画書）'!AC5="","",'別紙様式7-1（計画書）'!AC5)</f>
        <v/>
      </c>
      <c r="U5" s="488"/>
      <c r="V5" s="488"/>
      <c r="W5" s="488"/>
      <c r="X5" s="488"/>
      <c r="Y5" s="488"/>
      <c r="Z5" s="488"/>
      <c r="AA5" s="488"/>
      <c r="AB5" s="489"/>
      <c r="AC5" s="487" t="str">
        <f>IF('別紙様式7-1（計画書）'!B8="","",'別紙様式7-1（計画書）'!B8)</f>
        <v/>
      </c>
      <c r="AD5" s="488"/>
      <c r="AE5" s="488"/>
      <c r="AF5" s="488"/>
      <c r="AG5" s="488"/>
      <c r="AH5" s="488"/>
      <c r="AI5" s="488"/>
      <c r="AJ5" s="488"/>
      <c r="AK5" s="48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5"/>
      <c r="C7" s="466"/>
      <c r="D7" s="467"/>
      <c r="E7" s="464" t="s">
        <v>2008</v>
      </c>
      <c r="F7" s="464"/>
      <c r="G7" s="464"/>
      <c r="H7" s="464"/>
      <c r="I7" s="464"/>
      <c r="J7" s="464"/>
      <c r="K7" s="464"/>
      <c r="L7" s="464"/>
      <c r="M7" s="464"/>
      <c r="N7" s="464"/>
      <c r="O7" s="464"/>
      <c r="P7" s="464"/>
      <c r="Q7" s="464"/>
      <c r="R7" s="464"/>
      <c r="S7" s="464"/>
      <c r="T7" s="464"/>
      <c r="U7" s="464" t="s">
        <v>2009</v>
      </c>
      <c r="V7" s="464"/>
      <c r="W7" s="464"/>
      <c r="X7" s="464"/>
      <c r="Y7" s="464"/>
      <c r="Z7" s="464"/>
      <c r="AD7" s="59"/>
      <c r="AE7" s="59"/>
      <c r="AF7" s="59"/>
      <c r="AG7" s="59"/>
      <c r="AH7" s="59"/>
      <c r="AI7" s="59"/>
      <c r="AJ7" s="59"/>
      <c r="AK7" s="59"/>
      <c r="AL7" s="50"/>
    </row>
    <row r="8" spans="2:40" s="57" customFormat="1" ht="23.25" customHeight="1" thickBot="1">
      <c r="B8" s="468"/>
      <c r="C8" s="469"/>
      <c r="D8" s="470"/>
      <c r="E8" s="474" t="s">
        <v>2058</v>
      </c>
      <c r="F8" s="475"/>
      <c r="G8" s="475"/>
      <c r="H8" s="475"/>
      <c r="I8" s="475"/>
      <c r="J8" s="475"/>
      <c r="K8" s="475"/>
      <c r="L8" s="475"/>
      <c r="M8" s="475"/>
      <c r="N8" s="475"/>
      <c r="O8" s="475"/>
      <c r="P8" s="475"/>
      <c r="Q8" s="412"/>
      <c r="R8" s="412"/>
      <c r="S8" s="412"/>
      <c r="T8" s="412"/>
      <c r="U8" s="474" t="s">
        <v>2059</v>
      </c>
      <c r="V8" s="474"/>
      <c r="W8" s="474"/>
      <c r="X8" s="474"/>
      <c r="Y8" s="474"/>
      <c r="Z8" s="474"/>
      <c r="AM8" s="51"/>
      <c r="AN8" s="51"/>
    </row>
    <row r="9" spans="2:40" ht="16.5" customHeight="1" thickBot="1">
      <c r="B9" s="265" t="s">
        <v>2002</v>
      </c>
      <c r="C9" s="266"/>
      <c r="D9" s="473"/>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1980</v>
      </c>
      <c r="R9" s="482"/>
      <c r="S9" s="482"/>
      <c r="T9" s="483"/>
      <c r="U9" s="490" t="str">
        <f>IFERROR(IF('別紙様式7-1（計画書）'!AM8=1,"新加算Ⅲ",IF('別紙様式7-1（計画書）'!AM8=2,"新加算Ⅳ","")),"")</f>
        <v/>
      </c>
      <c r="V9" s="491"/>
      <c r="W9" s="491"/>
      <c r="X9" s="491"/>
      <c r="Y9" s="491"/>
      <c r="Z9" s="492"/>
      <c r="AC9" s="57"/>
    </row>
    <row r="10" spans="2:40" ht="22.5" customHeight="1" thickBot="1">
      <c r="B10" s="265" t="s">
        <v>2006</v>
      </c>
      <c r="C10" s="266"/>
      <c r="D10" s="473"/>
      <c r="E10" s="445"/>
      <c r="F10" s="446"/>
      <c r="G10" s="446"/>
      <c r="H10" s="446"/>
      <c r="I10" s="471"/>
      <c r="J10" s="446"/>
      <c r="K10" s="446"/>
      <c r="L10" s="472"/>
      <c r="M10" s="446"/>
      <c r="N10" s="446"/>
      <c r="O10" s="446"/>
      <c r="P10" s="446"/>
      <c r="Q10" s="455">
        <f>SUM(E10,I10,M10)</f>
        <v>0</v>
      </c>
      <c r="R10" s="456"/>
      <c r="S10" s="456"/>
      <c r="T10" s="456"/>
      <c r="U10" s="445"/>
      <c r="V10" s="446"/>
      <c r="W10" s="446"/>
      <c r="X10" s="446"/>
      <c r="Y10" s="446"/>
      <c r="Z10" s="447"/>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84"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29" t="s">
        <v>2018</v>
      </c>
      <c r="C14" s="330"/>
      <c r="D14" s="330"/>
      <c r="E14" s="330"/>
      <c r="F14" s="330"/>
      <c r="G14" s="330"/>
      <c r="H14" s="330"/>
      <c r="I14" s="330"/>
      <c r="J14" s="330"/>
      <c r="K14" s="330"/>
      <c r="L14" s="330"/>
      <c r="M14" s="331"/>
      <c r="N14" s="338">
        <f>IFERROR(SUM(Q10,U10),"")</f>
        <v>0</v>
      </c>
      <c r="O14" s="339"/>
      <c r="P14" s="339"/>
      <c r="Q14" s="339"/>
      <c r="R14" s="340"/>
      <c r="S14" s="324" t="s">
        <v>11</v>
      </c>
      <c r="T14" s="327" t="s">
        <v>12</v>
      </c>
      <c r="U14" s="328"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2"/>
      <c r="C15" s="333"/>
      <c r="D15" s="333"/>
      <c r="E15" s="333"/>
      <c r="F15" s="333"/>
      <c r="G15" s="333"/>
      <c r="H15" s="333"/>
      <c r="I15" s="333"/>
      <c r="J15" s="333"/>
      <c r="K15" s="333"/>
      <c r="L15" s="333"/>
      <c r="M15" s="334"/>
      <c r="N15" s="341"/>
      <c r="O15" s="342"/>
      <c r="P15" s="342"/>
      <c r="Q15" s="342"/>
      <c r="R15" s="343"/>
      <c r="S15" s="325"/>
      <c r="T15" s="327"/>
      <c r="U15" s="328"/>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5"/>
      <c r="C16" s="336"/>
      <c r="D16" s="336"/>
      <c r="E16" s="336"/>
      <c r="F16" s="336"/>
      <c r="G16" s="336"/>
      <c r="H16" s="336"/>
      <c r="I16" s="336"/>
      <c r="J16" s="336"/>
      <c r="K16" s="336"/>
      <c r="L16" s="336"/>
      <c r="M16" s="337"/>
      <c r="N16" s="344"/>
      <c r="O16" s="345"/>
      <c r="P16" s="345"/>
      <c r="Q16" s="345"/>
      <c r="R16" s="346"/>
      <c r="S16" s="326"/>
      <c r="T16" s="327"/>
      <c r="U16" s="328"/>
      <c r="V16" s="54"/>
      <c r="W16" s="303" t="s">
        <v>1992</v>
      </c>
      <c r="X16" s="303"/>
      <c r="Y16" s="303"/>
      <c r="Z16" s="303"/>
      <c r="AA16" s="303"/>
      <c r="AB16" s="303"/>
      <c r="AC16" s="303"/>
      <c r="AD16" s="63"/>
      <c r="AE16" s="54"/>
      <c r="AF16" s="54"/>
      <c r="AG16" s="54"/>
      <c r="AH16" s="54"/>
      <c r="AI16" s="54"/>
      <c r="AJ16" s="54"/>
      <c r="AK16" s="439" t="str">
        <f>IFERROR(IF(N17="","",IF(N17&gt;=N14,"○","×")),"")</f>
        <v/>
      </c>
    </row>
    <row r="17" spans="2:38" s="50" customFormat="1" ht="6.95" customHeight="1" thickBot="1">
      <c r="B17" s="329" t="s">
        <v>2017</v>
      </c>
      <c r="C17" s="330"/>
      <c r="D17" s="330"/>
      <c r="E17" s="330"/>
      <c r="F17" s="330"/>
      <c r="G17" s="330"/>
      <c r="H17" s="330"/>
      <c r="I17" s="330"/>
      <c r="J17" s="330"/>
      <c r="K17" s="330"/>
      <c r="L17" s="330"/>
      <c r="M17" s="331"/>
      <c r="N17" s="315"/>
      <c r="O17" s="316"/>
      <c r="P17" s="316"/>
      <c r="Q17" s="316"/>
      <c r="R17" s="317"/>
      <c r="S17" s="324" t="s">
        <v>11</v>
      </c>
      <c r="T17" s="327" t="s">
        <v>12</v>
      </c>
      <c r="U17" s="328" t="s">
        <v>14</v>
      </c>
      <c r="V17" s="54"/>
      <c r="W17" s="303"/>
      <c r="X17" s="303"/>
      <c r="Y17" s="303"/>
      <c r="Z17" s="303"/>
      <c r="AA17" s="303"/>
      <c r="AB17" s="303"/>
      <c r="AC17" s="303"/>
      <c r="AD17" s="63"/>
      <c r="AE17" s="54"/>
      <c r="AF17" s="54"/>
      <c r="AG17" s="54"/>
      <c r="AH17" s="54"/>
      <c r="AI17" s="54"/>
      <c r="AJ17" s="54"/>
      <c r="AK17" s="440"/>
    </row>
    <row r="18" spans="2:38" s="50" customFormat="1" ht="6.95" customHeight="1">
      <c r="B18" s="332"/>
      <c r="C18" s="333"/>
      <c r="D18" s="333"/>
      <c r="E18" s="333"/>
      <c r="F18" s="333"/>
      <c r="G18" s="333"/>
      <c r="H18" s="333"/>
      <c r="I18" s="333"/>
      <c r="J18" s="333"/>
      <c r="K18" s="333"/>
      <c r="L18" s="333"/>
      <c r="M18" s="334"/>
      <c r="N18" s="318"/>
      <c r="O18" s="319"/>
      <c r="P18" s="319"/>
      <c r="Q18" s="319"/>
      <c r="R18" s="320"/>
      <c r="S18" s="325"/>
      <c r="T18" s="327"/>
      <c r="U18" s="328"/>
      <c r="V18" s="54"/>
      <c r="W18" s="64"/>
      <c r="X18" s="64"/>
      <c r="Y18" s="64"/>
      <c r="Z18" s="64"/>
      <c r="AA18" s="64"/>
      <c r="AB18" s="64"/>
      <c r="AC18" s="64"/>
      <c r="AD18" s="64"/>
      <c r="AE18" s="54"/>
      <c r="AF18" s="54"/>
      <c r="AG18" s="54"/>
      <c r="AH18" s="54"/>
      <c r="AI18" s="54"/>
      <c r="AJ18" s="54"/>
      <c r="AK18" s="54"/>
      <c r="AL18" s="54"/>
    </row>
    <row r="19" spans="2:38" s="50" customFormat="1" ht="6.95" customHeight="1">
      <c r="B19" s="335"/>
      <c r="C19" s="336"/>
      <c r="D19" s="336"/>
      <c r="E19" s="336"/>
      <c r="F19" s="336"/>
      <c r="G19" s="336"/>
      <c r="H19" s="336"/>
      <c r="I19" s="336"/>
      <c r="J19" s="336"/>
      <c r="K19" s="336"/>
      <c r="L19" s="336"/>
      <c r="M19" s="337"/>
      <c r="N19" s="321"/>
      <c r="O19" s="322"/>
      <c r="P19" s="322"/>
      <c r="Q19" s="322"/>
      <c r="R19" s="323"/>
      <c r="S19" s="326"/>
      <c r="T19" s="327"/>
      <c r="U19" s="328"/>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84"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2" t="s">
        <v>2010</v>
      </c>
      <c r="C22" s="503" t="s">
        <v>2011</v>
      </c>
      <c r="D22" s="503"/>
      <c r="E22" s="503"/>
      <c r="F22" s="503"/>
      <c r="G22" s="503"/>
      <c r="H22" s="503"/>
      <c r="I22" s="503"/>
      <c r="J22" s="503"/>
      <c r="K22" s="503"/>
      <c r="L22" s="503"/>
      <c r="M22" s="503"/>
      <c r="N22" s="503"/>
      <c r="O22" s="503"/>
      <c r="P22" s="503"/>
      <c r="Q22" s="503"/>
      <c r="R22" s="503"/>
      <c r="S22" s="503"/>
      <c r="T22" s="504"/>
      <c r="U22" s="455">
        <f>U23-U24-U25</f>
        <v>0</v>
      </c>
      <c r="V22" s="456"/>
      <c r="W22" s="456"/>
      <c r="X22" s="456"/>
      <c r="Y22" s="456"/>
      <c r="Z22" s="457"/>
      <c r="AA22" s="133" t="s">
        <v>11</v>
      </c>
      <c r="AB22" s="134" t="s">
        <v>2012</v>
      </c>
      <c r="AC22" s="439" t="str">
        <f>IF(U26="","",IF(U22="","",IF(U22&gt;=U26,"○","×")))</f>
        <v>○</v>
      </c>
    </row>
    <row r="23" spans="2:38" ht="15" customHeight="1" thickBot="1">
      <c r="B23" s="442"/>
      <c r="C23" s="443" t="s">
        <v>2013</v>
      </c>
      <c r="D23" s="443"/>
      <c r="E23" s="443"/>
      <c r="F23" s="443"/>
      <c r="G23" s="443"/>
      <c r="H23" s="443"/>
      <c r="I23" s="443"/>
      <c r="J23" s="443"/>
      <c r="K23" s="443"/>
      <c r="L23" s="443"/>
      <c r="M23" s="443"/>
      <c r="N23" s="443"/>
      <c r="O23" s="443"/>
      <c r="P23" s="443"/>
      <c r="Q23" s="443"/>
      <c r="R23" s="443"/>
      <c r="S23" s="443"/>
      <c r="T23" s="444"/>
      <c r="U23" s="445"/>
      <c r="V23" s="446"/>
      <c r="W23" s="446"/>
      <c r="X23" s="446"/>
      <c r="Y23" s="446"/>
      <c r="Z23" s="447"/>
      <c r="AA23" s="133" t="s">
        <v>11</v>
      </c>
      <c r="AB23" s="134"/>
      <c r="AC23" s="441"/>
    </row>
    <row r="24" spans="2:38" ht="15.75" customHeight="1" thickBot="1">
      <c r="B24" s="442"/>
      <c r="C24" s="448" t="s">
        <v>2021</v>
      </c>
      <c r="D24" s="448"/>
      <c r="E24" s="448"/>
      <c r="F24" s="448"/>
      <c r="G24" s="448"/>
      <c r="H24" s="448"/>
      <c r="I24" s="448"/>
      <c r="J24" s="448"/>
      <c r="K24" s="448"/>
      <c r="L24" s="448"/>
      <c r="M24" s="448"/>
      <c r="N24" s="448"/>
      <c r="O24" s="448"/>
      <c r="P24" s="448"/>
      <c r="Q24" s="448"/>
      <c r="R24" s="448"/>
      <c r="S24" s="448"/>
      <c r="T24" s="449"/>
      <c r="U24" s="450">
        <f>N17</f>
        <v>0</v>
      </c>
      <c r="V24" s="451"/>
      <c r="W24" s="451"/>
      <c r="X24" s="451"/>
      <c r="Y24" s="451"/>
      <c r="Z24" s="452"/>
      <c r="AA24" s="135" t="s">
        <v>11</v>
      </c>
      <c r="AB24" s="134"/>
      <c r="AC24" s="441"/>
    </row>
    <row r="25" spans="2:38" ht="23.25" customHeight="1" thickBot="1">
      <c r="B25" s="200"/>
      <c r="C25" s="458" t="s">
        <v>2087</v>
      </c>
      <c r="D25" s="459"/>
      <c r="E25" s="459"/>
      <c r="F25" s="459"/>
      <c r="G25" s="459"/>
      <c r="H25" s="459"/>
      <c r="I25" s="459"/>
      <c r="J25" s="459"/>
      <c r="K25" s="459"/>
      <c r="L25" s="459"/>
      <c r="M25" s="459"/>
      <c r="N25" s="459"/>
      <c r="O25" s="459"/>
      <c r="P25" s="459"/>
      <c r="Q25" s="459"/>
      <c r="R25" s="459"/>
      <c r="S25" s="459"/>
      <c r="T25" s="460"/>
      <c r="U25" s="461"/>
      <c r="V25" s="462"/>
      <c r="W25" s="462"/>
      <c r="X25" s="462"/>
      <c r="Y25" s="462"/>
      <c r="Z25" s="463"/>
      <c r="AA25" s="133" t="s">
        <v>11</v>
      </c>
      <c r="AB25" s="134"/>
      <c r="AC25" s="441"/>
    </row>
    <row r="26" spans="2:38" ht="23.25" customHeight="1" thickBot="1">
      <c r="B26" s="132" t="s">
        <v>2014</v>
      </c>
      <c r="C26" s="453" t="s">
        <v>2015</v>
      </c>
      <c r="D26" s="454"/>
      <c r="E26" s="454"/>
      <c r="F26" s="454"/>
      <c r="G26" s="454"/>
      <c r="H26" s="454"/>
      <c r="I26" s="454"/>
      <c r="J26" s="454"/>
      <c r="K26" s="454"/>
      <c r="L26" s="454"/>
      <c r="M26" s="454"/>
      <c r="N26" s="454"/>
      <c r="O26" s="454"/>
      <c r="P26" s="454"/>
      <c r="Q26" s="454"/>
      <c r="R26" s="454"/>
      <c r="S26" s="454"/>
      <c r="T26" s="454"/>
      <c r="U26" s="455">
        <f>U27-U28-U29</f>
        <v>0</v>
      </c>
      <c r="V26" s="456"/>
      <c r="W26" s="456"/>
      <c r="X26" s="456"/>
      <c r="Y26" s="456"/>
      <c r="Z26" s="457"/>
      <c r="AA26" s="136" t="s">
        <v>11</v>
      </c>
      <c r="AB26" s="134" t="s">
        <v>2012</v>
      </c>
      <c r="AC26" s="440"/>
    </row>
    <row r="27" spans="2:38" ht="15" customHeight="1" thickBot="1">
      <c r="B27" s="493"/>
      <c r="C27" s="444" t="s">
        <v>2016</v>
      </c>
      <c r="D27" s="495"/>
      <c r="E27" s="495"/>
      <c r="F27" s="495"/>
      <c r="G27" s="495"/>
      <c r="H27" s="495"/>
      <c r="I27" s="495"/>
      <c r="J27" s="495"/>
      <c r="K27" s="495"/>
      <c r="L27" s="495"/>
      <c r="M27" s="495"/>
      <c r="N27" s="495"/>
      <c r="O27" s="495"/>
      <c r="P27" s="495"/>
      <c r="Q27" s="495"/>
      <c r="R27" s="495"/>
      <c r="S27" s="495"/>
      <c r="T27" s="496"/>
      <c r="U27" s="461"/>
      <c r="V27" s="462"/>
      <c r="W27" s="462"/>
      <c r="X27" s="462"/>
      <c r="Y27" s="462"/>
      <c r="Z27" s="463"/>
      <c r="AA27" s="133" t="s">
        <v>11</v>
      </c>
      <c r="AB27" s="137"/>
      <c r="AC27" s="137"/>
    </row>
    <row r="28" spans="2:38" ht="16.5" customHeight="1" thickBot="1">
      <c r="B28" s="493"/>
      <c r="C28" s="497" t="s">
        <v>2022</v>
      </c>
      <c r="D28" s="498"/>
      <c r="E28" s="498"/>
      <c r="F28" s="498"/>
      <c r="G28" s="498"/>
      <c r="H28" s="498"/>
      <c r="I28" s="498"/>
      <c r="J28" s="498"/>
      <c r="K28" s="498"/>
      <c r="L28" s="498"/>
      <c r="M28" s="498"/>
      <c r="N28" s="498"/>
      <c r="O28" s="498"/>
      <c r="P28" s="498"/>
      <c r="Q28" s="498"/>
      <c r="R28" s="498"/>
      <c r="S28" s="498"/>
      <c r="T28" s="499"/>
      <c r="U28" s="461"/>
      <c r="V28" s="462"/>
      <c r="W28" s="462"/>
      <c r="X28" s="462"/>
      <c r="Y28" s="462"/>
      <c r="Z28" s="463"/>
      <c r="AA28" s="133" t="s">
        <v>11</v>
      </c>
      <c r="AB28" s="137"/>
      <c r="AC28" s="137"/>
    </row>
    <row r="29" spans="2:38" ht="24" customHeight="1" thickBot="1">
      <c r="B29" s="494"/>
      <c r="C29" s="458" t="s">
        <v>2088</v>
      </c>
      <c r="D29" s="459"/>
      <c r="E29" s="459"/>
      <c r="F29" s="459"/>
      <c r="G29" s="459"/>
      <c r="H29" s="459"/>
      <c r="I29" s="459"/>
      <c r="J29" s="459"/>
      <c r="K29" s="459"/>
      <c r="L29" s="459"/>
      <c r="M29" s="459"/>
      <c r="N29" s="459"/>
      <c r="O29" s="459"/>
      <c r="P29" s="459"/>
      <c r="Q29" s="459"/>
      <c r="R29" s="459"/>
      <c r="S29" s="459"/>
      <c r="T29" s="460"/>
      <c r="U29" s="500"/>
      <c r="V29" s="501"/>
      <c r="W29" s="501"/>
      <c r="X29" s="501"/>
      <c r="Y29" s="501"/>
      <c r="Z29" s="502"/>
      <c r="AA29" s="136" t="s">
        <v>11</v>
      </c>
      <c r="AB29" s="137"/>
      <c r="AC29" s="137"/>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76" t="s">
        <v>2057</v>
      </c>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29"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29"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29"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29"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33" t="s">
        <v>2005</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38"/>
    </row>
    <row r="51" spans="2:37" ht="32.25" customHeight="1">
      <c r="B51" s="81"/>
      <c r="C51" s="243" t="s">
        <v>96</v>
      </c>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82"/>
      <c r="AK51" s="83"/>
    </row>
    <row r="52" spans="2:37" ht="3.75" customHeight="1">
      <c r="B52" s="81"/>
      <c r="C52" s="84"/>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3"/>
    </row>
    <row r="53" spans="2:37">
      <c r="B53" s="85"/>
      <c r="C53" s="86" t="s">
        <v>9</v>
      </c>
      <c r="D53" s="86"/>
      <c r="E53" s="252"/>
      <c r="F53" s="253"/>
      <c r="G53" s="86" t="s">
        <v>49</v>
      </c>
      <c r="H53" s="252"/>
      <c r="I53" s="253"/>
      <c r="J53" s="86" t="s">
        <v>50</v>
      </c>
      <c r="K53" s="252"/>
      <c r="L53" s="253"/>
      <c r="M53" s="86" t="s">
        <v>51</v>
      </c>
      <c r="N53" s="82"/>
      <c r="O53" s="254" t="s">
        <v>52</v>
      </c>
      <c r="P53" s="254"/>
      <c r="Q53" s="254"/>
      <c r="R53" s="255"/>
      <c r="S53" s="255"/>
      <c r="T53" s="255"/>
      <c r="U53" s="255"/>
      <c r="V53" s="255"/>
      <c r="W53" s="255"/>
      <c r="X53" s="255"/>
      <c r="Y53" s="255"/>
      <c r="Z53" s="255"/>
      <c r="AA53" s="255"/>
      <c r="AB53" s="255"/>
      <c r="AC53" s="255"/>
      <c r="AD53" s="255"/>
      <c r="AE53" s="255"/>
      <c r="AF53" s="255"/>
      <c r="AG53" s="255"/>
      <c r="AH53" s="255"/>
      <c r="AI53" s="255"/>
      <c r="AJ53" s="87"/>
      <c r="AK53" s="88"/>
    </row>
    <row r="54" spans="2:37">
      <c r="B54" s="85"/>
      <c r="C54" s="89"/>
      <c r="D54" s="86"/>
      <c r="E54" s="86"/>
      <c r="F54" s="86"/>
      <c r="G54" s="86"/>
      <c r="H54" s="86"/>
      <c r="I54" s="86"/>
      <c r="J54" s="86"/>
      <c r="K54" s="86"/>
      <c r="L54" s="86"/>
      <c r="M54" s="86"/>
      <c r="N54" s="86"/>
      <c r="O54" s="278" t="s">
        <v>53</v>
      </c>
      <c r="P54" s="278"/>
      <c r="Q54" s="278"/>
      <c r="R54" s="288" t="s">
        <v>54</v>
      </c>
      <c r="S54" s="288"/>
      <c r="T54" s="277"/>
      <c r="U54" s="277"/>
      <c r="V54" s="277"/>
      <c r="W54" s="277"/>
      <c r="X54" s="277"/>
      <c r="Y54" s="289" t="s">
        <v>55</v>
      </c>
      <c r="Z54" s="289"/>
      <c r="AA54" s="277"/>
      <c r="AB54" s="277"/>
      <c r="AC54" s="277"/>
      <c r="AD54" s="277"/>
      <c r="AE54" s="277"/>
      <c r="AF54" s="277"/>
      <c r="AG54" s="277"/>
      <c r="AH54" s="277"/>
      <c r="AI54" s="277"/>
      <c r="AJ54" s="89"/>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81" t="s">
        <v>52</v>
      </c>
      <c r="C58" s="281"/>
      <c r="D58" s="281"/>
      <c r="E58" s="279" t="s">
        <v>1982</v>
      </c>
      <c r="F58" s="279"/>
      <c r="G58" s="279"/>
      <c r="H58" s="432" t="str">
        <f>IF('別紙様式7-1（計画書）'!H63="","",'別紙様式7-1（計画書）'!H63)</f>
        <v/>
      </c>
      <c r="I58" s="432"/>
      <c r="J58" s="432"/>
      <c r="K58" s="432"/>
      <c r="L58" s="432"/>
      <c r="M58" s="432"/>
      <c r="N58" s="432"/>
      <c r="O58" s="432"/>
      <c r="P58" s="432"/>
      <c r="Q58" s="432"/>
      <c r="R58" s="281" t="s">
        <v>1983</v>
      </c>
      <c r="S58" s="281"/>
      <c r="T58" s="281"/>
      <c r="U58" s="94" t="s">
        <v>1984</v>
      </c>
      <c r="V58" s="433" t="str">
        <f>IF('別紙様式7-1（計画書）'!V63="","",'別紙様式7-1（計画書）'!V63)</f>
        <v/>
      </c>
      <c r="W58" s="433"/>
      <c r="X58" s="95" t="s">
        <v>1985</v>
      </c>
      <c r="Y58" s="433" t="str">
        <f>IF('別紙様式7-1（計画書）'!Y63="","",'別紙様式7-1（計画書）'!Y63)</f>
        <v/>
      </c>
      <c r="Z58" s="434"/>
      <c r="AG58" s="59"/>
      <c r="AH58" s="59"/>
      <c r="AI58" s="59"/>
    </row>
    <row r="59" spans="2:37">
      <c r="B59" s="281"/>
      <c r="C59" s="281"/>
      <c r="D59" s="281"/>
      <c r="E59" s="229" t="s">
        <v>1986</v>
      </c>
      <c r="F59" s="229"/>
      <c r="G59" s="229"/>
      <c r="H59" s="435" t="str">
        <f>IF('別紙様式7-1（計画書）'!H64="","",'別紙様式7-1（計画書）'!H64)</f>
        <v/>
      </c>
      <c r="I59" s="435"/>
      <c r="J59" s="435"/>
      <c r="K59" s="435"/>
      <c r="L59" s="435"/>
      <c r="M59" s="435"/>
      <c r="N59" s="435"/>
      <c r="O59" s="435"/>
      <c r="P59" s="435"/>
      <c r="Q59" s="435"/>
      <c r="R59" s="281"/>
      <c r="S59" s="281"/>
      <c r="T59" s="281"/>
      <c r="U59" s="436" t="str">
        <f>IF('別紙様式7-1（計画書）'!U64="","",'別紙様式7-1（計画書）'!U64)</f>
        <v/>
      </c>
      <c r="V59" s="437"/>
      <c r="W59" s="437"/>
      <c r="X59" s="437"/>
      <c r="Y59" s="437"/>
      <c r="Z59" s="437"/>
      <c r="AA59" s="437"/>
      <c r="AB59" s="437"/>
      <c r="AC59" s="437"/>
      <c r="AD59" s="437"/>
      <c r="AE59" s="437"/>
      <c r="AF59" s="437"/>
      <c r="AG59" s="437"/>
      <c r="AH59" s="437"/>
      <c r="AI59" s="437"/>
      <c r="AJ59" s="437"/>
      <c r="AK59" s="43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1" t="s">
        <v>1987</v>
      </c>
      <c r="C61" s="281"/>
      <c r="D61" s="281"/>
      <c r="E61" s="281" t="s">
        <v>54</v>
      </c>
      <c r="F61" s="281"/>
      <c r="G61" s="281"/>
      <c r="H61" s="430" t="str">
        <f>IF('別紙様式7-1（計画書）'!H66="","",'別紙様式7-1（計画書）'!H66)</f>
        <v/>
      </c>
      <c r="I61" s="430"/>
      <c r="J61" s="430"/>
      <c r="K61" s="430"/>
      <c r="L61" s="430"/>
      <c r="M61" s="430"/>
      <c r="N61" s="430"/>
      <c r="O61" s="281" t="s">
        <v>1988</v>
      </c>
      <c r="P61" s="281"/>
      <c r="Q61" s="281"/>
      <c r="R61" s="279" t="s">
        <v>1982</v>
      </c>
      <c r="S61" s="279"/>
      <c r="T61" s="279"/>
      <c r="U61" s="431" t="str">
        <f>IF('別紙様式7-1（計画書）'!U66="","",'別紙様式7-1（計画書）'!U66)</f>
        <v/>
      </c>
      <c r="V61" s="431"/>
      <c r="W61" s="431"/>
      <c r="X61" s="431"/>
      <c r="Y61" s="431"/>
      <c r="Z61" s="431"/>
      <c r="AA61" s="431"/>
      <c r="AB61" s="231" t="s">
        <v>1989</v>
      </c>
      <c r="AC61" s="232"/>
      <c r="AD61" s="232"/>
      <c r="AE61" s="233"/>
      <c r="AF61" s="428" t="str">
        <f>IF('別紙様式7-1（計画書）'!AF66="","",'別紙様式7-1（計画書）'!AF66)</f>
        <v/>
      </c>
      <c r="AG61" s="428"/>
      <c r="AH61" s="428"/>
      <c r="AI61" s="428"/>
      <c r="AJ61" s="428"/>
      <c r="AK61" s="428"/>
    </row>
    <row r="62" spans="2:37">
      <c r="B62" s="281"/>
      <c r="C62" s="281"/>
      <c r="D62" s="281"/>
      <c r="E62" s="281" t="s">
        <v>55</v>
      </c>
      <c r="F62" s="281"/>
      <c r="G62" s="281"/>
      <c r="H62" s="428" t="str">
        <f>IF('別紙様式7-1（計画書）'!H67="","",'別紙様式7-1（計画書）'!H67)</f>
        <v/>
      </c>
      <c r="I62" s="428"/>
      <c r="J62" s="428"/>
      <c r="K62" s="428"/>
      <c r="L62" s="428"/>
      <c r="M62" s="428"/>
      <c r="N62" s="428"/>
      <c r="O62" s="281"/>
      <c r="P62" s="281"/>
      <c r="Q62" s="281"/>
      <c r="R62" s="229" t="s">
        <v>55</v>
      </c>
      <c r="S62" s="229"/>
      <c r="T62" s="229"/>
      <c r="U62" s="429" t="str">
        <f>IF('別紙様式7-1（計画書）'!U67="","",'別紙様式7-1（計画書）'!U67)</f>
        <v/>
      </c>
      <c r="V62" s="429"/>
      <c r="W62" s="429"/>
      <c r="X62" s="429"/>
      <c r="Y62" s="429"/>
      <c r="Z62" s="429"/>
      <c r="AA62" s="429"/>
      <c r="AB62" s="231" t="s">
        <v>1990</v>
      </c>
      <c r="AC62" s="232"/>
      <c r="AD62" s="232"/>
      <c r="AE62" s="233"/>
      <c r="AF62" s="430" t="str">
        <f>IF('別紙様式7-1（計画書）'!AF67="","",'別紙様式7-1（計画書）'!AF67)</f>
        <v/>
      </c>
      <c r="AG62" s="430"/>
      <c r="AH62" s="430"/>
      <c r="AI62" s="430"/>
      <c r="AJ62" s="430"/>
      <c r="AK62" s="430"/>
    </row>
    <row r="64" spans="2:37" ht="33" customHeight="1" thickBot="1">
      <c r="B64" s="276" t="s">
        <v>2086</v>
      </c>
      <c r="C64" s="276"/>
      <c r="D64" s="276"/>
      <c r="E64" s="276"/>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276"/>
      <c r="AH64" s="276"/>
      <c r="AI64" s="276"/>
      <c r="AJ64" s="276"/>
      <c r="AK64" s="276"/>
    </row>
    <row r="65" spans="2:39" ht="14.25" thickBot="1">
      <c r="B65" s="508" t="s">
        <v>17</v>
      </c>
      <c r="C65" s="509"/>
      <c r="D65" s="509"/>
      <c r="E65" s="510"/>
      <c r="F65" s="425" t="s">
        <v>18</v>
      </c>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7"/>
      <c r="AK65" s="100" t="str">
        <f>IFERROR(IF(COUNTIF(AM66:AM89,TRUE)&gt;=1,"○","×"),"")</f>
        <v>×</v>
      </c>
    </row>
    <row r="66" spans="2:39" ht="13.5" customHeight="1">
      <c r="B66" s="211" t="s">
        <v>19</v>
      </c>
      <c r="C66" s="212"/>
      <c r="D66" s="212"/>
      <c r="E66" s="505"/>
      <c r="F66" s="101"/>
      <c r="G66" s="217" t="s">
        <v>20</v>
      </c>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8"/>
      <c r="AM66" s="130" t="b">
        <v>0</v>
      </c>
    </row>
    <row r="67" spans="2:39" ht="13.5" customHeight="1">
      <c r="B67" s="213"/>
      <c r="C67" s="214"/>
      <c r="D67" s="214"/>
      <c r="E67" s="506"/>
      <c r="F67" s="102"/>
      <c r="G67" s="224" t="s">
        <v>21</v>
      </c>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103"/>
      <c r="AM67" s="130" t="b">
        <v>0</v>
      </c>
    </row>
    <row r="68" spans="2:39" ht="21" customHeight="1">
      <c r="B68" s="213"/>
      <c r="C68" s="214"/>
      <c r="D68" s="214"/>
      <c r="E68" s="506"/>
      <c r="F68" s="102"/>
      <c r="G68" s="224" t="s">
        <v>22</v>
      </c>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103"/>
      <c r="AM68" s="130" t="b">
        <v>0</v>
      </c>
    </row>
    <row r="69" spans="2:39" ht="13.5" customHeight="1">
      <c r="B69" s="215"/>
      <c r="C69" s="216"/>
      <c r="D69" s="216"/>
      <c r="E69" s="507"/>
      <c r="F69" s="104"/>
      <c r="G69" s="226" t="s">
        <v>23</v>
      </c>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105"/>
      <c r="AM69" s="130" t="b">
        <v>0</v>
      </c>
    </row>
    <row r="70" spans="2:39" ht="32.25" customHeight="1">
      <c r="B70" s="211" t="s">
        <v>24</v>
      </c>
      <c r="C70" s="212"/>
      <c r="D70" s="212"/>
      <c r="E70" s="505"/>
      <c r="F70" s="106"/>
      <c r="G70" s="223" t="s">
        <v>25</v>
      </c>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107"/>
      <c r="AM70" s="130" t="b">
        <v>0</v>
      </c>
    </row>
    <row r="71" spans="2:39" ht="13.5" customHeight="1">
      <c r="B71" s="213"/>
      <c r="C71" s="214"/>
      <c r="D71" s="214"/>
      <c r="E71" s="506"/>
      <c r="F71" s="102"/>
      <c r="G71" s="224" t="s">
        <v>26</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108"/>
      <c r="AM71" s="130" t="b">
        <v>0</v>
      </c>
    </row>
    <row r="72" spans="2:39" ht="13.5" customHeight="1">
      <c r="B72" s="213"/>
      <c r="C72" s="214"/>
      <c r="D72" s="214"/>
      <c r="E72" s="506"/>
      <c r="F72" s="102"/>
      <c r="G72" s="224" t="s">
        <v>27</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103"/>
      <c r="AM72" s="130" t="b">
        <v>0</v>
      </c>
    </row>
    <row r="73" spans="2:39" ht="13.5" customHeight="1">
      <c r="B73" s="215"/>
      <c r="C73" s="216"/>
      <c r="D73" s="216"/>
      <c r="E73" s="507"/>
      <c r="F73" s="109"/>
      <c r="G73" s="225" t="s">
        <v>28</v>
      </c>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2"/>
      <c r="AM73" s="130" t="b">
        <v>0</v>
      </c>
    </row>
    <row r="74" spans="2:39" ht="13.5" customHeight="1">
      <c r="B74" s="211" t="s">
        <v>29</v>
      </c>
      <c r="C74" s="212"/>
      <c r="D74" s="212"/>
      <c r="E74" s="505"/>
      <c r="F74" s="110"/>
      <c r="G74" s="223" t="s">
        <v>30</v>
      </c>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108"/>
      <c r="AM74" s="130" t="b">
        <v>0</v>
      </c>
    </row>
    <row r="75" spans="2:39" ht="26.25" customHeight="1">
      <c r="B75" s="213"/>
      <c r="C75" s="214"/>
      <c r="D75" s="214"/>
      <c r="E75" s="506"/>
      <c r="F75" s="102"/>
      <c r="G75" s="224" t="s">
        <v>31</v>
      </c>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103"/>
      <c r="AM75" s="130" t="b">
        <v>0</v>
      </c>
    </row>
    <row r="76" spans="2:39" ht="13.5" customHeight="1">
      <c r="B76" s="213"/>
      <c r="C76" s="214"/>
      <c r="D76" s="214"/>
      <c r="E76" s="506"/>
      <c r="F76" s="102"/>
      <c r="G76" s="224" t="s">
        <v>32</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103"/>
      <c r="AM76" s="130" t="b">
        <v>0</v>
      </c>
    </row>
    <row r="77" spans="2:39" ht="14.25" customHeight="1">
      <c r="B77" s="215"/>
      <c r="C77" s="216"/>
      <c r="D77" s="216"/>
      <c r="E77" s="507"/>
      <c r="F77" s="104"/>
      <c r="G77" s="221" t="s">
        <v>33</v>
      </c>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111"/>
      <c r="AM77" s="130" t="b">
        <v>0</v>
      </c>
    </row>
    <row r="78" spans="2:39" ht="24.75" customHeight="1">
      <c r="B78" s="211" t="s">
        <v>34</v>
      </c>
      <c r="C78" s="212"/>
      <c r="D78" s="212"/>
      <c r="E78" s="505"/>
      <c r="F78" s="106"/>
      <c r="G78" s="219" t="s">
        <v>35</v>
      </c>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108"/>
      <c r="AM78" s="130" t="b">
        <v>0</v>
      </c>
    </row>
    <row r="79" spans="2:39" ht="27" customHeight="1">
      <c r="B79" s="213"/>
      <c r="C79" s="214"/>
      <c r="D79" s="214"/>
      <c r="E79" s="506"/>
      <c r="F79" s="102"/>
      <c r="G79" s="220" t="s">
        <v>36</v>
      </c>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108"/>
      <c r="AM79" s="130" t="b">
        <v>0</v>
      </c>
    </row>
    <row r="80" spans="2:39" ht="13.5" customHeight="1">
      <c r="B80" s="213"/>
      <c r="C80" s="214"/>
      <c r="D80" s="214"/>
      <c r="E80" s="506"/>
      <c r="F80" s="102"/>
      <c r="G80" s="220" t="s">
        <v>37</v>
      </c>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112"/>
      <c r="AM80" s="130" t="b">
        <v>0</v>
      </c>
    </row>
    <row r="81" spans="2:39" ht="13.5" customHeight="1">
      <c r="B81" s="215"/>
      <c r="C81" s="216"/>
      <c r="D81" s="216"/>
      <c r="E81" s="507"/>
      <c r="F81" s="109"/>
      <c r="G81" s="221" t="s">
        <v>38</v>
      </c>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2"/>
      <c r="AM81" s="130" t="b">
        <v>0</v>
      </c>
    </row>
    <row r="82" spans="2:39" ht="21.75" customHeight="1">
      <c r="B82" s="211" t="s">
        <v>39</v>
      </c>
      <c r="C82" s="212"/>
      <c r="D82" s="212"/>
      <c r="E82" s="505"/>
      <c r="F82" s="110"/>
      <c r="G82" s="270" t="s">
        <v>40</v>
      </c>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108"/>
      <c r="AM82" s="130" t="b">
        <v>0</v>
      </c>
    </row>
    <row r="83" spans="2:39" ht="24" customHeight="1">
      <c r="B83" s="213"/>
      <c r="C83" s="214"/>
      <c r="D83" s="214"/>
      <c r="E83" s="506"/>
      <c r="F83" s="102"/>
      <c r="G83" s="220" t="s">
        <v>41</v>
      </c>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103"/>
      <c r="AM83" s="130" t="b">
        <v>0</v>
      </c>
    </row>
    <row r="84" spans="2:39" ht="23.25" customHeight="1">
      <c r="B84" s="213"/>
      <c r="C84" s="214"/>
      <c r="D84" s="214"/>
      <c r="E84" s="506"/>
      <c r="F84" s="102"/>
      <c r="G84" s="220" t="s">
        <v>42</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103"/>
      <c r="AM84" s="130" t="b">
        <v>0</v>
      </c>
    </row>
    <row r="85" spans="2:39" ht="13.5" customHeight="1">
      <c r="B85" s="215"/>
      <c r="C85" s="216"/>
      <c r="D85" s="216"/>
      <c r="E85" s="507"/>
      <c r="F85" s="109"/>
      <c r="G85" s="221" t="s">
        <v>43</v>
      </c>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111"/>
      <c r="AM85" s="130" t="b">
        <v>0</v>
      </c>
    </row>
    <row r="86" spans="2:39" ht="23.25" customHeight="1">
      <c r="B86" s="211" t="s">
        <v>44</v>
      </c>
      <c r="C86" s="212"/>
      <c r="D86" s="212"/>
      <c r="E86" s="505"/>
      <c r="F86" s="110"/>
      <c r="G86" s="270" t="s">
        <v>45</v>
      </c>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1"/>
      <c r="AM86" s="130" t="b">
        <v>0</v>
      </c>
    </row>
    <row r="87" spans="2:39" ht="13.5" customHeight="1">
      <c r="B87" s="213"/>
      <c r="C87" s="214"/>
      <c r="D87" s="214"/>
      <c r="E87" s="506"/>
      <c r="F87" s="102"/>
      <c r="G87" s="220" t="s">
        <v>46</v>
      </c>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103"/>
      <c r="AM87" s="130" t="b">
        <v>0</v>
      </c>
    </row>
    <row r="88" spans="2:39" ht="13.5" customHeight="1">
      <c r="B88" s="213"/>
      <c r="C88" s="214"/>
      <c r="D88" s="214"/>
      <c r="E88" s="506"/>
      <c r="F88" s="102"/>
      <c r="G88" s="220" t="s">
        <v>47</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103"/>
      <c r="AM88" s="130" t="b">
        <v>0</v>
      </c>
    </row>
    <row r="89" spans="2:39" ht="14.25" customHeight="1" thickBot="1">
      <c r="B89" s="215"/>
      <c r="C89" s="216"/>
      <c r="D89" s="216"/>
      <c r="E89" s="507"/>
      <c r="F89" s="113"/>
      <c r="G89" s="272" t="s">
        <v>48</v>
      </c>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114"/>
      <c r="AM89" s="130"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15" t="s">
        <v>65</v>
      </c>
      <c r="E4" s="516"/>
      <c r="F4" s="30" t="s">
        <v>66</v>
      </c>
      <c r="G4" s="32" t="s">
        <v>67</v>
      </c>
      <c r="H4" s="32" t="s">
        <v>68</v>
      </c>
      <c r="I4" s="32" t="s">
        <v>69</v>
      </c>
    </row>
    <row r="5" spans="1:9" ht="118.5" customHeight="1">
      <c r="A5" s="31" t="s">
        <v>70</v>
      </c>
      <c r="B5" s="44" t="s">
        <v>71</v>
      </c>
      <c r="C5" s="45" t="s">
        <v>72</v>
      </c>
      <c r="D5" s="517" t="s">
        <v>2024</v>
      </c>
      <c r="E5" s="518"/>
      <c r="F5" s="45" t="s">
        <v>2025</v>
      </c>
      <c r="G5" s="45" t="s">
        <v>73</v>
      </c>
      <c r="H5" s="45" t="s">
        <v>2026</v>
      </c>
      <c r="I5" s="45" t="s">
        <v>2027</v>
      </c>
    </row>
    <row r="6" spans="1:9" ht="135.75" customHeight="1">
      <c r="A6" s="31" t="s">
        <v>70</v>
      </c>
      <c r="B6" s="44" t="s">
        <v>74</v>
      </c>
      <c r="C6" s="45" t="s">
        <v>2028</v>
      </c>
      <c r="D6" s="517" t="s">
        <v>2029</v>
      </c>
      <c r="E6" s="518"/>
      <c r="F6" s="45" t="s">
        <v>2030</v>
      </c>
      <c r="G6" s="45" t="s">
        <v>75</v>
      </c>
      <c r="H6" s="45" t="s">
        <v>2031</v>
      </c>
      <c r="I6" s="45" t="s">
        <v>2027</v>
      </c>
    </row>
    <row r="7" spans="1:9" ht="175.5" customHeight="1">
      <c r="A7" s="31" t="s">
        <v>76</v>
      </c>
      <c r="B7" s="44" t="s">
        <v>77</v>
      </c>
      <c r="C7" s="45" t="s">
        <v>2032</v>
      </c>
      <c r="D7" s="517" t="s">
        <v>2033</v>
      </c>
      <c r="E7" s="518"/>
      <c r="F7" s="45" t="s">
        <v>2034</v>
      </c>
      <c r="G7" s="45" t="s">
        <v>78</v>
      </c>
      <c r="H7" s="45" t="s">
        <v>2035</v>
      </c>
      <c r="I7" s="45" t="s">
        <v>2036</v>
      </c>
    </row>
    <row r="8" spans="1:9" ht="155.25" customHeight="1">
      <c r="A8" s="31" t="s">
        <v>79</v>
      </c>
      <c r="B8" s="43"/>
      <c r="C8" s="45" t="s">
        <v>2037</v>
      </c>
      <c r="D8" s="517" t="s">
        <v>2038</v>
      </c>
      <c r="E8" s="518"/>
      <c r="F8" s="45" t="s">
        <v>2039</v>
      </c>
      <c r="G8" s="45" t="s">
        <v>80</v>
      </c>
      <c r="H8" s="45" t="s">
        <v>2040</v>
      </c>
      <c r="I8" s="45" t="s">
        <v>2041</v>
      </c>
    </row>
    <row r="9" spans="1:9" ht="150.75" customHeight="1">
      <c r="A9" s="31" t="s">
        <v>81</v>
      </c>
      <c r="B9" s="43"/>
      <c r="C9" s="45" t="s">
        <v>82</v>
      </c>
      <c r="D9" s="517" t="s">
        <v>2042</v>
      </c>
      <c r="E9" s="518"/>
      <c r="F9" s="45" t="s">
        <v>2043</v>
      </c>
      <c r="G9" s="45" t="s">
        <v>83</v>
      </c>
      <c r="H9" s="45" t="s">
        <v>2044</v>
      </c>
      <c r="I9" s="45" t="s">
        <v>2045</v>
      </c>
    </row>
    <row r="10" spans="1:9" ht="78" customHeight="1">
      <c r="A10" s="511" t="s">
        <v>2084</v>
      </c>
      <c r="B10" s="511"/>
      <c r="C10" s="511"/>
      <c r="D10" s="511"/>
      <c r="E10" s="511"/>
      <c r="F10" s="511"/>
      <c r="G10" s="511"/>
      <c r="H10" s="511"/>
      <c r="I10" s="51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12" t="s">
        <v>2068</v>
      </c>
      <c r="B13" s="513"/>
      <c r="C13" s="513"/>
      <c r="D13" s="513"/>
      <c r="E13" s="513"/>
      <c r="F13" s="513"/>
      <c r="G13" s="513"/>
      <c r="H13" s="513"/>
      <c r="I13" s="514"/>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0" t="s">
        <v>2072</v>
      </c>
      <c r="B17" s="521"/>
      <c r="C17" s="39" t="s">
        <v>64</v>
      </c>
      <c r="D17" s="40" t="s">
        <v>2083</v>
      </c>
      <c r="E17" s="40" t="s">
        <v>2074</v>
      </c>
      <c r="F17" s="40" t="s">
        <v>2073</v>
      </c>
      <c r="G17" s="34"/>
      <c r="H17" s="34"/>
      <c r="I17" s="34"/>
    </row>
    <row r="18" spans="1:9" ht="115.5" customHeight="1">
      <c r="A18" s="522" t="s">
        <v>2075</v>
      </c>
      <c r="B18" s="521"/>
      <c r="C18" s="41" t="s">
        <v>2032</v>
      </c>
      <c r="D18" s="41" t="s">
        <v>2035</v>
      </c>
      <c r="E18" s="41" t="s">
        <v>2078</v>
      </c>
      <c r="F18" s="41" t="s">
        <v>2079</v>
      </c>
      <c r="G18" s="34"/>
      <c r="H18" s="34"/>
      <c r="I18" s="34"/>
    </row>
    <row r="19" spans="1:9" ht="93" customHeight="1">
      <c r="A19" s="522" t="s">
        <v>2076</v>
      </c>
      <c r="B19" s="521"/>
      <c r="C19" s="41" t="s">
        <v>2037</v>
      </c>
      <c r="D19" s="41" t="s">
        <v>2040</v>
      </c>
      <c r="E19" s="41" t="s">
        <v>2080</v>
      </c>
      <c r="F19" s="42" t="s">
        <v>2082</v>
      </c>
      <c r="G19" s="27"/>
      <c r="H19" s="27"/>
      <c r="I19" s="27"/>
    </row>
    <row r="20" spans="1:9" ht="95.25" customHeight="1">
      <c r="A20" s="522" t="s">
        <v>2077</v>
      </c>
      <c r="B20" s="521"/>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19" t="s">
        <v>2084</v>
      </c>
      <c r="B22" s="519"/>
      <c r="C22" s="519"/>
      <c r="D22" s="519"/>
      <c r="E22" s="519"/>
      <c r="F22" s="519"/>
      <c r="G22" s="519"/>
      <c r="H22" s="519"/>
      <c r="I22" s="519"/>
    </row>
    <row r="23" spans="1:9" ht="40.5" customHeight="1">
      <c r="A23" s="46" t="s">
        <v>89</v>
      </c>
      <c r="B23" s="46"/>
      <c r="C23" s="46"/>
      <c r="D23" s="46"/>
      <c r="E23" s="46"/>
      <c r="F23" s="46"/>
      <c r="G23" s="46"/>
      <c r="H23" s="46"/>
      <c r="I23" s="46"/>
    </row>
    <row r="24" spans="1:9" ht="77.25" customHeight="1">
      <c r="A24" s="512" t="s">
        <v>2068</v>
      </c>
      <c r="B24" s="513"/>
      <c r="C24" s="513"/>
      <c r="D24" s="513"/>
      <c r="E24" s="513"/>
      <c r="F24" s="513"/>
      <c r="G24" s="513"/>
      <c r="H24" s="513"/>
      <c r="I24" s="514"/>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39" t="s">
        <v>1957</v>
      </c>
      <c r="B1" s="139"/>
      <c r="C1" s="139"/>
      <c r="D1" s="139"/>
      <c r="E1" s="139"/>
      <c r="O1" s="145"/>
    </row>
    <row r="2" spans="1:15">
      <c r="A2" s="529" t="s">
        <v>1958</v>
      </c>
      <c r="B2" s="532" t="s">
        <v>1959</v>
      </c>
      <c r="C2" s="533"/>
      <c r="D2" s="533"/>
      <c r="E2" s="534"/>
      <c r="F2" s="535" t="s">
        <v>1960</v>
      </c>
      <c r="G2" s="536"/>
      <c r="H2" s="537"/>
      <c r="I2" s="529" t="s">
        <v>1961</v>
      </c>
      <c r="J2" s="538"/>
      <c r="K2" s="540" t="s">
        <v>1962</v>
      </c>
      <c r="L2" s="541"/>
      <c r="M2" s="541"/>
      <c r="N2" s="542"/>
      <c r="O2" s="145"/>
    </row>
    <row r="3" spans="1:15" ht="26.25" customHeight="1" thickBot="1">
      <c r="A3" s="530"/>
      <c r="B3" s="523" t="s">
        <v>1963</v>
      </c>
      <c r="C3" s="524"/>
      <c r="D3" s="524"/>
      <c r="E3" s="525"/>
      <c r="F3" s="523" t="s">
        <v>1964</v>
      </c>
      <c r="G3" s="524"/>
      <c r="H3" s="525"/>
      <c r="I3" s="531"/>
      <c r="J3" s="539"/>
      <c r="K3" s="526" t="s">
        <v>1981</v>
      </c>
      <c r="L3" s="527"/>
      <c r="M3" s="527"/>
      <c r="N3" s="528"/>
      <c r="O3" s="145"/>
    </row>
    <row r="4" spans="1:15" ht="23.25" thickBot="1">
      <c r="A4" s="531"/>
      <c r="B4" s="146" t="s">
        <v>1965</v>
      </c>
      <c r="C4" s="147" t="s">
        <v>1966</v>
      </c>
      <c r="D4" s="147" t="s">
        <v>1967</v>
      </c>
      <c r="E4" s="148" t="s">
        <v>1968</v>
      </c>
      <c r="F4" s="146" t="s">
        <v>1969</v>
      </c>
      <c r="G4" s="149" t="s">
        <v>1970</v>
      </c>
      <c r="H4" s="150" t="s">
        <v>1971</v>
      </c>
      <c r="I4" s="151" t="s">
        <v>1972</v>
      </c>
      <c r="J4" s="150" t="s">
        <v>1973</v>
      </c>
      <c r="K4" s="152" t="s">
        <v>1974</v>
      </c>
      <c r="L4" s="153" t="s">
        <v>1975</v>
      </c>
      <c r="M4" s="153" t="s">
        <v>1976</v>
      </c>
      <c r="N4" s="154" t="s">
        <v>1977</v>
      </c>
      <c r="O4" s="145"/>
    </row>
    <row r="5" spans="1:15">
      <c r="A5" s="155" t="s">
        <v>113</v>
      </c>
      <c r="B5" s="156">
        <v>0.13700000000000001</v>
      </c>
      <c r="C5" s="157">
        <v>0.1</v>
      </c>
      <c r="D5" s="158">
        <v>5.5E-2</v>
      </c>
      <c r="E5" s="159">
        <v>0</v>
      </c>
      <c r="F5" s="156">
        <v>6.3E-2</v>
      </c>
      <c r="G5" s="160">
        <v>4.2000000000000003E-2</v>
      </c>
      <c r="H5" s="159">
        <v>0</v>
      </c>
      <c r="I5" s="161">
        <v>2.4E-2</v>
      </c>
      <c r="J5" s="159">
        <v>0</v>
      </c>
      <c r="K5" s="162">
        <v>0.245</v>
      </c>
      <c r="L5" s="163">
        <v>0.224</v>
      </c>
      <c r="M5" s="163">
        <v>0.182</v>
      </c>
      <c r="N5" s="164">
        <v>0.14499999999999999</v>
      </c>
      <c r="O5" s="145"/>
    </row>
    <row r="6" spans="1:15">
      <c r="A6" s="165" t="s">
        <v>117</v>
      </c>
      <c r="B6" s="166">
        <v>0.13700000000000001</v>
      </c>
      <c r="C6" s="167">
        <v>0.1</v>
      </c>
      <c r="D6" s="168">
        <v>5.5E-2</v>
      </c>
      <c r="E6" s="169">
        <v>0</v>
      </c>
      <c r="F6" s="166">
        <v>6.3E-2</v>
      </c>
      <c r="G6" s="170">
        <v>4.2000000000000003E-2</v>
      </c>
      <c r="H6" s="169">
        <v>0</v>
      </c>
      <c r="I6" s="171">
        <v>2.4E-2</v>
      </c>
      <c r="J6" s="159">
        <v>0</v>
      </c>
      <c r="K6" s="172">
        <v>0.245</v>
      </c>
      <c r="L6" s="173">
        <v>0.224</v>
      </c>
      <c r="M6" s="173">
        <v>0.182</v>
      </c>
      <c r="N6" s="174">
        <v>0.14499999999999999</v>
      </c>
      <c r="O6" s="145"/>
    </row>
    <row r="7" spans="1:15">
      <c r="A7" s="165" t="s">
        <v>121</v>
      </c>
      <c r="B7" s="166">
        <v>0.13700000000000001</v>
      </c>
      <c r="C7" s="167">
        <v>0.1</v>
      </c>
      <c r="D7" s="168">
        <v>5.5E-2</v>
      </c>
      <c r="E7" s="169">
        <v>0</v>
      </c>
      <c r="F7" s="166">
        <v>6.3E-2</v>
      </c>
      <c r="G7" s="170">
        <v>4.2000000000000003E-2</v>
      </c>
      <c r="H7" s="169">
        <v>0</v>
      </c>
      <c r="I7" s="171">
        <v>2.4E-2</v>
      </c>
      <c r="J7" s="159">
        <v>0</v>
      </c>
      <c r="K7" s="172">
        <v>0.245</v>
      </c>
      <c r="L7" s="173">
        <v>0.224</v>
      </c>
      <c r="M7" s="173">
        <v>0.182</v>
      </c>
      <c r="N7" s="174">
        <v>0.14499999999999999</v>
      </c>
      <c r="O7" s="145"/>
    </row>
    <row r="8" spans="1:15">
      <c r="A8" s="165" t="s">
        <v>125</v>
      </c>
      <c r="B8" s="166">
        <v>5.8000000000000003E-2</v>
      </c>
      <c r="C8" s="167">
        <v>4.2000000000000003E-2</v>
      </c>
      <c r="D8" s="168">
        <v>2.3E-2</v>
      </c>
      <c r="E8" s="169">
        <v>0</v>
      </c>
      <c r="F8" s="166">
        <v>2.1000000000000001E-2</v>
      </c>
      <c r="G8" s="170">
        <v>1.4999999999999999E-2</v>
      </c>
      <c r="H8" s="169">
        <v>0</v>
      </c>
      <c r="I8" s="171">
        <v>1.0999999999999999E-2</v>
      </c>
      <c r="J8" s="159">
        <v>0</v>
      </c>
      <c r="K8" s="172">
        <v>9.9999999999999992E-2</v>
      </c>
      <c r="L8" s="173">
        <v>9.4E-2</v>
      </c>
      <c r="M8" s="173">
        <v>7.9000000000000001E-2</v>
      </c>
      <c r="N8" s="174">
        <v>6.3E-2</v>
      </c>
      <c r="O8" s="145"/>
    </row>
    <row r="9" spans="1:15">
      <c r="A9" s="165" t="s">
        <v>129</v>
      </c>
      <c r="B9" s="166">
        <v>5.8999999999999997E-2</v>
      </c>
      <c r="C9" s="167">
        <v>4.2999999999999997E-2</v>
      </c>
      <c r="D9" s="168">
        <v>2.3E-2</v>
      </c>
      <c r="E9" s="169">
        <v>0</v>
      </c>
      <c r="F9" s="166">
        <v>1.2E-2</v>
      </c>
      <c r="G9" s="170">
        <v>0.01</v>
      </c>
      <c r="H9" s="169">
        <v>0</v>
      </c>
      <c r="I9" s="171">
        <v>1.0999999999999999E-2</v>
      </c>
      <c r="J9" s="159">
        <v>0</v>
      </c>
      <c r="K9" s="172">
        <v>9.1999999999999985E-2</v>
      </c>
      <c r="L9" s="173">
        <v>8.9999999999999983E-2</v>
      </c>
      <c r="M9" s="173">
        <v>7.9999999999999988E-2</v>
      </c>
      <c r="N9" s="174">
        <v>6.3999999999999987E-2</v>
      </c>
      <c r="O9" s="145"/>
    </row>
    <row r="10" spans="1:15">
      <c r="A10" s="165" t="s">
        <v>133</v>
      </c>
      <c r="B10" s="166">
        <v>5.8999999999999997E-2</v>
      </c>
      <c r="C10" s="167">
        <v>4.2999999999999997E-2</v>
      </c>
      <c r="D10" s="168">
        <v>2.3E-2</v>
      </c>
      <c r="E10" s="169">
        <v>0</v>
      </c>
      <c r="F10" s="166">
        <v>1.2E-2</v>
      </c>
      <c r="G10" s="170">
        <v>0.01</v>
      </c>
      <c r="H10" s="169">
        <v>0</v>
      </c>
      <c r="I10" s="171">
        <v>1.0999999999999999E-2</v>
      </c>
      <c r="J10" s="159">
        <v>0</v>
      </c>
      <c r="K10" s="172">
        <v>9.1999999999999985E-2</v>
      </c>
      <c r="L10" s="173">
        <v>8.9999999999999983E-2</v>
      </c>
      <c r="M10" s="173">
        <v>7.9999999999999988E-2</v>
      </c>
      <c r="N10" s="174">
        <v>6.3999999999999987E-2</v>
      </c>
      <c r="O10" s="145"/>
    </row>
    <row r="11" spans="1:15">
      <c r="A11" s="165" t="s">
        <v>137</v>
      </c>
      <c r="B11" s="166">
        <v>4.7E-2</v>
      </c>
      <c r="C11" s="167">
        <v>3.4000000000000002E-2</v>
      </c>
      <c r="D11" s="168">
        <v>1.9E-2</v>
      </c>
      <c r="E11" s="169">
        <v>0</v>
      </c>
      <c r="F11" s="166">
        <v>0.02</v>
      </c>
      <c r="G11" s="170">
        <v>1.7000000000000001E-2</v>
      </c>
      <c r="H11" s="169">
        <v>0</v>
      </c>
      <c r="I11" s="171">
        <v>0.01</v>
      </c>
      <c r="J11" s="159">
        <v>0</v>
      </c>
      <c r="K11" s="172">
        <v>8.5999999999999993E-2</v>
      </c>
      <c r="L11" s="173">
        <v>8.299999999999999E-2</v>
      </c>
      <c r="M11" s="173">
        <v>6.6000000000000003E-2</v>
      </c>
      <c r="N11" s="174">
        <v>5.3000000000000005E-2</v>
      </c>
      <c r="O11" s="145"/>
    </row>
    <row r="12" spans="1:15">
      <c r="A12" s="165" t="s">
        <v>141</v>
      </c>
      <c r="B12" s="166">
        <v>8.2000000000000003E-2</v>
      </c>
      <c r="C12" s="167">
        <v>0.06</v>
      </c>
      <c r="D12" s="168">
        <v>3.3000000000000002E-2</v>
      </c>
      <c r="E12" s="169">
        <v>0</v>
      </c>
      <c r="F12" s="166">
        <v>1.7999999999999999E-2</v>
      </c>
      <c r="G12" s="170">
        <v>1.2E-2</v>
      </c>
      <c r="H12" s="169">
        <v>0</v>
      </c>
      <c r="I12" s="171">
        <v>1.4999999999999999E-2</v>
      </c>
      <c r="J12" s="159">
        <v>0</v>
      </c>
      <c r="K12" s="172">
        <v>0.128</v>
      </c>
      <c r="L12" s="173">
        <v>0.122</v>
      </c>
      <c r="M12" s="173">
        <v>0.11</v>
      </c>
      <c r="N12" s="174">
        <v>8.7999999999999995E-2</v>
      </c>
      <c r="O12" s="145"/>
    </row>
    <row r="13" spans="1:15">
      <c r="A13" s="165" t="s">
        <v>145</v>
      </c>
      <c r="B13" s="166">
        <v>8.2000000000000003E-2</v>
      </c>
      <c r="C13" s="167">
        <v>0.06</v>
      </c>
      <c r="D13" s="168">
        <v>3.3000000000000002E-2</v>
      </c>
      <c r="E13" s="169">
        <v>0</v>
      </c>
      <c r="F13" s="166">
        <v>1.7999999999999999E-2</v>
      </c>
      <c r="G13" s="170">
        <v>1.2E-2</v>
      </c>
      <c r="H13" s="169">
        <v>0</v>
      </c>
      <c r="I13" s="171">
        <v>1.4999999999999999E-2</v>
      </c>
      <c r="J13" s="159">
        <v>0</v>
      </c>
      <c r="K13" s="172">
        <v>0.128</v>
      </c>
      <c r="L13" s="173">
        <v>0.122</v>
      </c>
      <c r="M13" s="173">
        <v>0.11</v>
      </c>
      <c r="N13" s="174">
        <v>8.7999999999999995E-2</v>
      </c>
      <c r="O13" s="145"/>
    </row>
    <row r="14" spans="1:15">
      <c r="A14" s="165" t="s">
        <v>149</v>
      </c>
      <c r="B14" s="166">
        <v>0.104</v>
      </c>
      <c r="C14" s="167">
        <v>7.5999999999999998E-2</v>
      </c>
      <c r="D14" s="168">
        <v>4.2000000000000003E-2</v>
      </c>
      <c r="E14" s="169">
        <v>0</v>
      </c>
      <c r="F14" s="166">
        <v>3.1E-2</v>
      </c>
      <c r="G14" s="170">
        <v>2.4E-2</v>
      </c>
      <c r="H14" s="169">
        <v>0</v>
      </c>
      <c r="I14" s="171">
        <v>2.3E-2</v>
      </c>
      <c r="J14" s="159">
        <v>0</v>
      </c>
      <c r="K14" s="172">
        <v>0.18099999999999999</v>
      </c>
      <c r="L14" s="173">
        <v>0.17399999999999999</v>
      </c>
      <c r="M14" s="173">
        <v>0.15</v>
      </c>
      <c r="N14" s="174">
        <v>0.122</v>
      </c>
      <c r="O14" s="145"/>
    </row>
    <row r="15" spans="1:15">
      <c r="A15" s="165" t="s">
        <v>153</v>
      </c>
      <c r="B15" s="166">
        <v>0.10199999999999999</v>
      </c>
      <c r="C15" s="167">
        <v>7.3999999999999996E-2</v>
      </c>
      <c r="D15" s="168">
        <v>4.1000000000000002E-2</v>
      </c>
      <c r="E15" s="169">
        <v>0</v>
      </c>
      <c r="F15" s="166">
        <v>1.4999999999999999E-2</v>
      </c>
      <c r="G15" s="170">
        <v>1.2E-2</v>
      </c>
      <c r="H15" s="169">
        <v>0</v>
      </c>
      <c r="I15" s="171">
        <v>1.7000000000000001E-2</v>
      </c>
      <c r="J15" s="159">
        <v>0</v>
      </c>
      <c r="K15" s="172">
        <v>0.14900000000000002</v>
      </c>
      <c r="L15" s="173">
        <v>0.14600000000000002</v>
      </c>
      <c r="M15" s="173">
        <v>0.13400000000000001</v>
      </c>
      <c r="N15" s="174">
        <v>0.106</v>
      </c>
      <c r="O15" s="145"/>
    </row>
    <row r="16" spans="1:15">
      <c r="A16" s="165" t="s">
        <v>157</v>
      </c>
      <c r="B16" s="166">
        <v>0.10199999999999999</v>
      </c>
      <c r="C16" s="167">
        <v>7.3999999999999996E-2</v>
      </c>
      <c r="D16" s="168">
        <v>4.1000000000000002E-2</v>
      </c>
      <c r="E16" s="169">
        <v>0</v>
      </c>
      <c r="F16" s="166">
        <v>1.4999999999999999E-2</v>
      </c>
      <c r="G16" s="170">
        <v>1.2E-2</v>
      </c>
      <c r="H16" s="169">
        <v>0</v>
      </c>
      <c r="I16" s="171">
        <v>1.7000000000000001E-2</v>
      </c>
      <c r="J16" s="159">
        <v>0</v>
      </c>
      <c r="K16" s="172">
        <v>0.14900000000000002</v>
      </c>
      <c r="L16" s="173">
        <v>0.14600000000000002</v>
      </c>
      <c r="M16" s="173">
        <v>0.13400000000000001</v>
      </c>
      <c r="N16" s="174">
        <v>0.106</v>
      </c>
      <c r="O16" s="145"/>
    </row>
    <row r="17" spans="1:15">
      <c r="A17" s="165" t="s">
        <v>160</v>
      </c>
      <c r="B17" s="166">
        <v>0.111</v>
      </c>
      <c r="C17" s="167">
        <v>8.1000000000000003E-2</v>
      </c>
      <c r="D17" s="168">
        <v>4.4999999999999998E-2</v>
      </c>
      <c r="E17" s="169">
        <v>0</v>
      </c>
      <c r="F17" s="166">
        <v>3.1E-2</v>
      </c>
      <c r="G17" s="170">
        <v>2.3E-2</v>
      </c>
      <c r="H17" s="169">
        <v>0</v>
      </c>
      <c r="I17" s="171">
        <v>2.3E-2</v>
      </c>
      <c r="J17" s="159">
        <v>0</v>
      </c>
      <c r="K17" s="172">
        <v>0.186</v>
      </c>
      <c r="L17" s="173">
        <v>0.17799999999999999</v>
      </c>
      <c r="M17" s="173">
        <v>0.155</v>
      </c>
      <c r="N17" s="174">
        <v>0.125</v>
      </c>
      <c r="O17" s="145"/>
    </row>
    <row r="18" spans="1:15">
      <c r="A18" s="165" t="s">
        <v>164</v>
      </c>
      <c r="B18" s="166">
        <v>8.3000000000000004E-2</v>
      </c>
      <c r="C18" s="167">
        <v>0.06</v>
      </c>
      <c r="D18" s="168">
        <v>3.3000000000000002E-2</v>
      </c>
      <c r="E18" s="169">
        <v>0</v>
      </c>
      <c r="F18" s="166">
        <v>2.7E-2</v>
      </c>
      <c r="G18" s="170">
        <v>2.3E-2</v>
      </c>
      <c r="H18" s="169">
        <v>0</v>
      </c>
      <c r="I18" s="171">
        <v>1.6E-2</v>
      </c>
      <c r="J18" s="159">
        <v>0</v>
      </c>
      <c r="K18" s="172">
        <v>0.14000000000000001</v>
      </c>
      <c r="L18" s="173">
        <v>0.13600000000000001</v>
      </c>
      <c r="M18" s="173">
        <v>0.113</v>
      </c>
      <c r="N18" s="174">
        <v>0.09</v>
      </c>
      <c r="O18" s="145"/>
    </row>
    <row r="19" spans="1:15">
      <c r="A19" s="165" t="s">
        <v>168</v>
      </c>
      <c r="B19" s="166">
        <v>8.3000000000000004E-2</v>
      </c>
      <c r="C19" s="167">
        <v>0.06</v>
      </c>
      <c r="D19" s="168">
        <v>3.3000000000000002E-2</v>
      </c>
      <c r="E19" s="169">
        <v>0</v>
      </c>
      <c r="F19" s="166">
        <v>2.7E-2</v>
      </c>
      <c r="G19" s="170">
        <v>2.3E-2</v>
      </c>
      <c r="H19" s="169">
        <v>0</v>
      </c>
      <c r="I19" s="171">
        <v>1.6E-2</v>
      </c>
      <c r="J19" s="159">
        <v>0</v>
      </c>
      <c r="K19" s="172">
        <v>0.14000000000000001</v>
      </c>
      <c r="L19" s="173">
        <v>0.13600000000000001</v>
      </c>
      <c r="M19" s="173">
        <v>0.113</v>
      </c>
      <c r="N19" s="174">
        <v>0.09</v>
      </c>
      <c r="O19" s="145"/>
    </row>
    <row r="20" spans="1:15">
      <c r="A20" s="165" t="s">
        <v>172</v>
      </c>
      <c r="B20" s="166">
        <v>8.3000000000000004E-2</v>
      </c>
      <c r="C20" s="167">
        <v>0.06</v>
      </c>
      <c r="D20" s="168">
        <v>3.3000000000000002E-2</v>
      </c>
      <c r="E20" s="169">
        <v>0</v>
      </c>
      <c r="F20" s="166">
        <v>2.7E-2</v>
      </c>
      <c r="G20" s="170">
        <v>2.3E-2</v>
      </c>
      <c r="H20" s="169">
        <v>0</v>
      </c>
      <c r="I20" s="171">
        <v>1.6E-2</v>
      </c>
      <c r="J20" s="159">
        <v>0</v>
      </c>
      <c r="K20" s="172">
        <v>0.14000000000000001</v>
      </c>
      <c r="L20" s="173">
        <v>0.13600000000000001</v>
      </c>
      <c r="M20" s="173">
        <v>0.113</v>
      </c>
      <c r="N20" s="174">
        <v>0.09</v>
      </c>
      <c r="O20" s="145"/>
    </row>
    <row r="21" spans="1:15">
      <c r="A21" s="165" t="s">
        <v>176</v>
      </c>
      <c r="B21" s="166">
        <v>3.9E-2</v>
      </c>
      <c r="C21" s="167">
        <v>2.9000000000000001E-2</v>
      </c>
      <c r="D21" s="168">
        <v>1.6E-2</v>
      </c>
      <c r="E21" s="169">
        <v>0</v>
      </c>
      <c r="F21" s="166">
        <v>2.1000000000000001E-2</v>
      </c>
      <c r="G21" s="170">
        <v>1.7000000000000001E-2</v>
      </c>
      <c r="H21" s="169">
        <v>0</v>
      </c>
      <c r="I21" s="171">
        <v>8.0000000000000002E-3</v>
      </c>
      <c r="J21" s="159">
        <v>0</v>
      </c>
      <c r="K21" s="172">
        <v>7.5000000000000011E-2</v>
      </c>
      <c r="L21" s="173">
        <v>7.1000000000000008E-2</v>
      </c>
      <c r="M21" s="173">
        <v>5.3999999999999999E-2</v>
      </c>
      <c r="N21" s="174">
        <v>4.4000000000000004E-2</v>
      </c>
      <c r="O21" s="145"/>
    </row>
    <row r="22" spans="1:15">
      <c r="A22" s="165" t="s">
        <v>180</v>
      </c>
      <c r="B22" s="166">
        <v>3.9E-2</v>
      </c>
      <c r="C22" s="167">
        <v>2.9000000000000001E-2</v>
      </c>
      <c r="D22" s="168">
        <v>1.6E-2</v>
      </c>
      <c r="E22" s="169">
        <v>0</v>
      </c>
      <c r="F22" s="166">
        <v>2.1000000000000001E-2</v>
      </c>
      <c r="G22" s="170">
        <v>1.7000000000000001E-2</v>
      </c>
      <c r="H22" s="169">
        <v>0</v>
      </c>
      <c r="I22" s="171">
        <v>8.0000000000000002E-3</v>
      </c>
      <c r="J22" s="159">
        <v>0</v>
      </c>
      <c r="K22" s="172">
        <v>7.5000000000000011E-2</v>
      </c>
      <c r="L22" s="173">
        <v>7.1000000000000008E-2</v>
      </c>
      <c r="M22" s="173">
        <v>5.3999999999999999E-2</v>
      </c>
      <c r="N22" s="174">
        <v>4.4000000000000004E-2</v>
      </c>
      <c r="O22" s="145"/>
    </row>
    <row r="23" spans="1:15">
      <c r="A23" s="165" t="s">
        <v>188</v>
      </c>
      <c r="B23" s="166">
        <v>2.5999999999999999E-2</v>
      </c>
      <c r="C23" s="167">
        <v>1.9E-2</v>
      </c>
      <c r="D23" s="168">
        <v>0.01</v>
      </c>
      <c r="E23" s="169">
        <v>0</v>
      </c>
      <c r="F23" s="166">
        <v>1.4999999999999999E-2</v>
      </c>
      <c r="G23" s="170">
        <v>1.0999999999999999E-2</v>
      </c>
      <c r="H23" s="169">
        <v>0</v>
      </c>
      <c r="I23" s="171">
        <v>5.0000000000000001E-3</v>
      </c>
      <c r="J23" s="159">
        <v>0</v>
      </c>
      <c r="K23" s="172">
        <v>5.099999999999999E-2</v>
      </c>
      <c r="L23" s="173">
        <v>4.6999999999999993E-2</v>
      </c>
      <c r="M23" s="173">
        <v>3.5999999999999997E-2</v>
      </c>
      <c r="N23" s="174">
        <v>2.9000000000000001E-2</v>
      </c>
      <c r="O23" s="145"/>
    </row>
    <row r="24" spans="1:15">
      <c r="A24" s="165" t="s">
        <v>192</v>
      </c>
      <c r="B24" s="166">
        <v>2.5999999999999999E-2</v>
      </c>
      <c r="C24" s="167">
        <v>1.9E-2</v>
      </c>
      <c r="D24" s="168">
        <v>0.01</v>
      </c>
      <c r="E24" s="169">
        <v>0</v>
      </c>
      <c r="F24" s="166">
        <v>1.4999999999999999E-2</v>
      </c>
      <c r="G24" s="170">
        <v>1.0999999999999999E-2</v>
      </c>
      <c r="H24" s="169">
        <v>0</v>
      </c>
      <c r="I24" s="171">
        <v>5.0000000000000001E-3</v>
      </c>
      <c r="J24" s="159">
        <v>0</v>
      </c>
      <c r="K24" s="172">
        <v>5.099999999999999E-2</v>
      </c>
      <c r="L24" s="173">
        <v>4.6999999999999993E-2</v>
      </c>
      <c r="M24" s="173">
        <v>3.5999999999999997E-2</v>
      </c>
      <c r="N24" s="174">
        <v>2.9000000000000001E-2</v>
      </c>
      <c r="O24" s="145"/>
    </row>
    <row r="25" spans="1:15" ht="14.25" thickBot="1">
      <c r="A25" s="175" t="s">
        <v>196</v>
      </c>
      <c r="B25" s="176">
        <v>2.5999999999999999E-2</v>
      </c>
      <c r="C25" s="177">
        <v>1.9E-2</v>
      </c>
      <c r="D25" s="178">
        <v>0.01</v>
      </c>
      <c r="E25" s="179">
        <v>0</v>
      </c>
      <c r="F25" s="180">
        <v>1.4999999999999999E-2</v>
      </c>
      <c r="G25" s="181">
        <v>1.0999999999999999E-2</v>
      </c>
      <c r="H25" s="179">
        <v>0</v>
      </c>
      <c r="I25" s="182">
        <v>5.0000000000000001E-3</v>
      </c>
      <c r="J25" s="183">
        <v>0</v>
      </c>
      <c r="K25" s="184">
        <v>5.099999999999999E-2</v>
      </c>
      <c r="L25" s="185">
        <v>4.6999999999999993E-2</v>
      </c>
      <c r="M25" s="185">
        <v>3.5999999999999997E-2</v>
      </c>
      <c r="N25" s="186">
        <v>2.9000000000000001E-2</v>
      </c>
      <c r="O25" s="145"/>
    </row>
    <row r="26" spans="1:15">
      <c r="A26" s="187" t="s">
        <v>200</v>
      </c>
      <c r="B26" s="188">
        <v>0.13700000000000001</v>
      </c>
      <c r="C26" s="189">
        <v>0.1</v>
      </c>
      <c r="D26" s="190">
        <v>5.5E-2</v>
      </c>
      <c r="E26" s="191">
        <v>0</v>
      </c>
      <c r="F26" s="188">
        <v>6.3E-2</v>
      </c>
      <c r="G26" s="192">
        <v>4.2000000000000003E-2</v>
      </c>
      <c r="H26" s="191">
        <v>0</v>
      </c>
      <c r="I26" s="193">
        <v>2.4E-2</v>
      </c>
      <c r="J26" s="191">
        <v>0</v>
      </c>
      <c r="K26" s="194">
        <v>0.245</v>
      </c>
      <c r="L26" s="195">
        <v>0.224</v>
      </c>
      <c r="M26" s="195">
        <v>0.182</v>
      </c>
      <c r="N26" s="196">
        <v>0.14499999999999999</v>
      </c>
      <c r="O26" s="145"/>
    </row>
    <row r="27" spans="1:15" ht="14.25" thickBot="1">
      <c r="A27" s="175" t="s">
        <v>204</v>
      </c>
      <c r="B27" s="176">
        <v>5.8999999999999997E-2</v>
      </c>
      <c r="C27" s="177">
        <v>4.2999999999999997E-2</v>
      </c>
      <c r="D27" s="178">
        <v>2.3E-2</v>
      </c>
      <c r="E27" s="197">
        <v>0</v>
      </c>
      <c r="F27" s="176">
        <v>1.2E-2</v>
      </c>
      <c r="G27" s="198">
        <v>0.01</v>
      </c>
      <c r="H27" s="197">
        <v>0</v>
      </c>
      <c r="I27" s="199">
        <v>1.0999999999999999E-2</v>
      </c>
      <c r="J27" s="197">
        <v>0</v>
      </c>
      <c r="K27" s="184">
        <v>9.1999999999999985E-2</v>
      </c>
      <c r="L27" s="185">
        <v>8.9999999999999983E-2</v>
      </c>
      <c r="M27" s="185">
        <v>7.9999999999999988E-2</v>
      </c>
      <c r="N27" s="186">
        <v>6.3999999999999987E-2</v>
      </c>
      <c r="O27" s="145"/>
    </row>
    <row r="28" spans="1:15">
      <c r="K28" s="145"/>
      <c r="L28" s="145"/>
      <c r="M28" s="145"/>
      <c r="N28" s="145"/>
      <c r="O28" s="145"/>
    </row>
    <row r="29" spans="1:15">
      <c r="K29" s="145"/>
      <c r="L29" s="145"/>
      <c r="M29" s="145"/>
      <c r="N29" s="145"/>
      <c r="O29" s="145"/>
    </row>
    <row r="30" spans="1:15">
      <c r="K30" s="145"/>
      <c r="L30" s="145"/>
      <c r="M30" s="145"/>
      <c r="N30" s="145"/>
      <c r="O30" s="145"/>
    </row>
    <row r="31" spans="1:15">
      <c r="K31" s="145"/>
      <c r="L31" s="145"/>
      <c r="M31" s="145"/>
      <c r="N31" s="145"/>
      <c r="O31" s="145"/>
    </row>
    <row r="32" spans="1:15">
      <c r="K32" s="145"/>
      <c r="L32" s="145"/>
      <c r="M32" s="145"/>
      <c r="N32" s="145"/>
      <c r="O32" s="145"/>
    </row>
    <row r="33" spans="11:15">
      <c r="K33" s="145"/>
      <c r="L33" s="145"/>
      <c r="M33" s="145"/>
      <c r="N33" s="145"/>
      <c r="O33" s="145"/>
    </row>
    <row r="34" spans="11:15">
      <c r="K34" s="145"/>
      <c r="L34" s="145"/>
      <c r="M34" s="145"/>
      <c r="N34" s="145"/>
      <c r="O34" s="145"/>
    </row>
    <row r="35" spans="11:15">
      <c r="K35" s="145"/>
      <c r="L35" s="145"/>
      <c r="M35" s="145"/>
      <c r="N35" s="145"/>
      <c r="O35" s="145"/>
    </row>
    <row r="36" spans="11:15">
      <c r="K36" s="145"/>
      <c r="L36" s="145"/>
      <c r="M36" s="145"/>
      <c r="N36" s="145"/>
      <c r="O36" s="145"/>
    </row>
    <row r="37" spans="11:15">
      <c r="K37" s="145"/>
      <c r="L37" s="145"/>
      <c r="M37" s="145"/>
      <c r="N37" s="145"/>
      <c r="O37" s="145"/>
    </row>
    <row r="38" spans="11:15">
      <c r="K38" s="145"/>
      <c r="L38" s="145"/>
      <c r="M38" s="145"/>
      <c r="N38" s="145"/>
      <c r="O38" s="145"/>
    </row>
    <row r="39" spans="11:15">
      <c r="K39" s="145"/>
      <c r="L39" s="145"/>
      <c r="M39" s="145"/>
      <c r="N39" s="145"/>
      <c r="O39" s="145"/>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39" t="s">
        <v>101</v>
      </c>
      <c r="C1" s="1" t="s">
        <v>102</v>
      </c>
      <c r="F1" s="1" t="s">
        <v>103</v>
      </c>
    </row>
    <row r="2" spans="1:11" ht="19.5" thickBot="1">
      <c r="A2" s="140" t="s">
        <v>104</v>
      </c>
      <c r="C2" s="2" t="s">
        <v>105</v>
      </c>
      <c r="D2" s="3" t="s">
        <v>106</v>
      </c>
      <c r="F2" s="4" t="s">
        <v>107</v>
      </c>
      <c r="G2" s="5">
        <v>0.7</v>
      </c>
      <c r="H2" s="5">
        <v>0.55000000000000004</v>
      </c>
      <c r="I2" s="6">
        <v>0.45</v>
      </c>
      <c r="J2" s="2" t="s">
        <v>108</v>
      </c>
      <c r="K2" s="3" t="s">
        <v>109</v>
      </c>
    </row>
    <row r="3" spans="1:11" ht="18.75">
      <c r="A3" s="141" t="s">
        <v>110</v>
      </c>
      <c r="C3" s="7" t="s">
        <v>110</v>
      </c>
      <c r="D3" s="142" t="s">
        <v>111</v>
      </c>
      <c r="F3" s="7" t="s">
        <v>112</v>
      </c>
      <c r="G3" s="8">
        <v>11.4</v>
      </c>
      <c r="H3" s="8">
        <v>11.1</v>
      </c>
      <c r="I3" s="9">
        <v>10.9</v>
      </c>
      <c r="J3" s="7" t="s">
        <v>113</v>
      </c>
      <c r="K3" s="10">
        <v>0.7</v>
      </c>
    </row>
    <row r="4" spans="1:11" ht="18.75">
      <c r="A4" s="143" t="s">
        <v>114</v>
      </c>
      <c r="C4" s="11" t="s">
        <v>110</v>
      </c>
      <c r="D4" s="12" t="s">
        <v>115</v>
      </c>
      <c r="F4" s="11" t="s">
        <v>116</v>
      </c>
      <c r="G4" s="13">
        <v>11.4</v>
      </c>
      <c r="H4" s="13">
        <v>11.1</v>
      </c>
      <c r="I4" s="14">
        <v>10.9</v>
      </c>
      <c r="J4" s="11" t="s">
        <v>117</v>
      </c>
      <c r="K4" s="15">
        <v>0.7</v>
      </c>
    </row>
    <row r="5" spans="1:11" ht="18.75">
      <c r="A5" s="143" t="s">
        <v>118</v>
      </c>
      <c r="C5" s="11" t="s">
        <v>110</v>
      </c>
      <c r="D5" s="12" t="s">
        <v>119</v>
      </c>
      <c r="F5" s="11" t="s">
        <v>120</v>
      </c>
      <c r="G5" s="13">
        <v>11.4</v>
      </c>
      <c r="H5" s="13">
        <v>11.1</v>
      </c>
      <c r="I5" s="14">
        <v>10.9</v>
      </c>
      <c r="J5" s="11" t="s">
        <v>121</v>
      </c>
      <c r="K5" s="15">
        <v>0.7</v>
      </c>
    </row>
    <row r="6" spans="1:11" ht="18.75">
      <c r="A6" s="143" t="s">
        <v>122</v>
      </c>
      <c r="C6" s="11" t="s">
        <v>110</v>
      </c>
      <c r="D6" s="12" t="s">
        <v>123</v>
      </c>
      <c r="F6" s="11" t="s">
        <v>124</v>
      </c>
      <c r="G6" s="13">
        <v>11.4</v>
      </c>
      <c r="H6" s="13">
        <v>11.1</v>
      </c>
      <c r="I6" s="14">
        <v>10.9</v>
      </c>
      <c r="J6" s="11" t="s">
        <v>125</v>
      </c>
      <c r="K6" s="15">
        <v>0.7</v>
      </c>
    </row>
    <row r="7" spans="1:11" ht="18.75">
      <c r="A7" s="143" t="s">
        <v>126</v>
      </c>
      <c r="C7" s="11" t="s">
        <v>110</v>
      </c>
      <c r="D7" s="12" t="s">
        <v>127</v>
      </c>
      <c r="F7" s="11" t="s">
        <v>128</v>
      </c>
      <c r="G7" s="13">
        <v>11.4</v>
      </c>
      <c r="H7" s="13">
        <v>11.1</v>
      </c>
      <c r="I7" s="14">
        <v>10.9</v>
      </c>
      <c r="J7" s="11" t="s">
        <v>129</v>
      </c>
      <c r="K7" s="15">
        <v>0.45</v>
      </c>
    </row>
    <row r="8" spans="1:11" ht="18.75">
      <c r="A8" s="143" t="s">
        <v>130</v>
      </c>
      <c r="C8" s="11" t="s">
        <v>110</v>
      </c>
      <c r="D8" s="12" t="s">
        <v>131</v>
      </c>
      <c r="F8" s="11" t="s">
        <v>132</v>
      </c>
      <c r="G8" s="13">
        <v>11.4</v>
      </c>
      <c r="H8" s="13">
        <v>11.1</v>
      </c>
      <c r="I8" s="14">
        <v>10.9</v>
      </c>
      <c r="J8" s="11" t="s">
        <v>133</v>
      </c>
      <c r="K8" s="15">
        <v>0.45</v>
      </c>
    </row>
    <row r="9" spans="1:11" ht="18.75">
      <c r="A9" s="143" t="s">
        <v>134</v>
      </c>
      <c r="C9" s="11" t="s">
        <v>110</v>
      </c>
      <c r="D9" s="12" t="s">
        <v>135</v>
      </c>
      <c r="F9" s="11" t="s">
        <v>136</v>
      </c>
      <c r="G9" s="13">
        <v>11.4</v>
      </c>
      <c r="H9" s="13">
        <v>11.1</v>
      </c>
      <c r="I9" s="14">
        <v>10.9</v>
      </c>
      <c r="J9" s="11" t="s">
        <v>137</v>
      </c>
      <c r="K9" s="15">
        <v>0.55000000000000004</v>
      </c>
    </row>
    <row r="10" spans="1:11" ht="18.75">
      <c r="A10" s="143" t="s">
        <v>138</v>
      </c>
      <c r="C10" s="11" t="s">
        <v>110</v>
      </c>
      <c r="D10" s="12" t="s">
        <v>139</v>
      </c>
      <c r="F10" s="11" t="s">
        <v>140</v>
      </c>
      <c r="G10" s="13">
        <v>11.4</v>
      </c>
      <c r="H10" s="13">
        <v>11.1</v>
      </c>
      <c r="I10" s="14">
        <v>10.9</v>
      </c>
      <c r="J10" s="11" t="s">
        <v>141</v>
      </c>
      <c r="K10" s="15">
        <v>0.45</v>
      </c>
    </row>
    <row r="11" spans="1:11" ht="18.75">
      <c r="A11" s="143" t="s">
        <v>142</v>
      </c>
      <c r="C11" s="11" t="s">
        <v>110</v>
      </c>
      <c r="D11" s="12" t="s">
        <v>143</v>
      </c>
      <c r="F11" s="11" t="s">
        <v>144</v>
      </c>
      <c r="G11" s="13">
        <v>11.4</v>
      </c>
      <c r="H11" s="13">
        <v>11.1</v>
      </c>
      <c r="I11" s="14">
        <v>10.9</v>
      </c>
      <c r="J11" s="11" t="s">
        <v>145</v>
      </c>
      <c r="K11" s="15">
        <v>0.45</v>
      </c>
    </row>
    <row r="12" spans="1:11" ht="18.75">
      <c r="A12" s="143" t="s">
        <v>146</v>
      </c>
      <c r="C12" s="11" t="s">
        <v>110</v>
      </c>
      <c r="D12" s="12" t="s">
        <v>147</v>
      </c>
      <c r="F12" s="11" t="s">
        <v>148</v>
      </c>
      <c r="G12" s="13">
        <v>11.4</v>
      </c>
      <c r="H12" s="13">
        <v>11.1</v>
      </c>
      <c r="I12" s="14">
        <v>10.9</v>
      </c>
      <c r="J12" s="11" t="s">
        <v>149</v>
      </c>
      <c r="K12" s="15">
        <v>0.55000000000000004</v>
      </c>
    </row>
    <row r="13" spans="1:11" ht="18.75">
      <c r="A13" s="143" t="s">
        <v>150</v>
      </c>
      <c r="C13" s="11" t="s">
        <v>110</v>
      </c>
      <c r="D13" s="12" t="s">
        <v>151</v>
      </c>
      <c r="F13" s="11" t="s">
        <v>152</v>
      </c>
      <c r="G13" s="13">
        <v>11.4</v>
      </c>
      <c r="H13" s="13">
        <v>11.1</v>
      </c>
      <c r="I13" s="14">
        <v>10.9</v>
      </c>
      <c r="J13" s="11" t="s">
        <v>153</v>
      </c>
      <c r="K13" s="15">
        <v>0.55000000000000004</v>
      </c>
    </row>
    <row r="14" spans="1:11" ht="18.75">
      <c r="A14" s="143" t="s">
        <v>154</v>
      </c>
      <c r="C14" s="11" t="s">
        <v>110</v>
      </c>
      <c r="D14" s="12" t="s">
        <v>155</v>
      </c>
      <c r="F14" s="11" t="s">
        <v>156</v>
      </c>
      <c r="G14" s="13">
        <v>11.4</v>
      </c>
      <c r="H14" s="13">
        <v>11.1</v>
      </c>
      <c r="I14" s="14">
        <v>10.9</v>
      </c>
      <c r="J14" s="11" t="s">
        <v>157</v>
      </c>
      <c r="K14" s="15">
        <v>0.55000000000000004</v>
      </c>
    </row>
    <row r="15" spans="1:11" ht="18.75">
      <c r="A15" s="143" t="s">
        <v>7</v>
      </c>
      <c r="C15" s="11" t="s">
        <v>110</v>
      </c>
      <c r="D15" s="12" t="s">
        <v>158</v>
      </c>
      <c r="F15" s="11" t="s">
        <v>159</v>
      </c>
      <c r="G15" s="13">
        <v>11.4</v>
      </c>
      <c r="H15" s="13">
        <v>11.1</v>
      </c>
      <c r="I15" s="14">
        <v>10.9</v>
      </c>
      <c r="J15" s="11" t="s">
        <v>160</v>
      </c>
      <c r="K15" s="15">
        <v>0.45</v>
      </c>
    </row>
    <row r="16" spans="1:11" ht="18.75">
      <c r="A16" s="143" t="s">
        <v>161</v>
      </c>
      <c r="C16" s="11" t="s">
        <v>110</v>
      </c>
      <c r="D16" s="12" t="s">
        <v>162</v>
      </c>
      <c r="F16" s="11" t="s">
        <v>163</v>
      </c>
      <c r="G16" s="13">
        <v>11.4</v>
      </c>
      <c r="H16" s="13">
        <v>11.1</v>
      </c>
      <c r="I16" s="14">
        <v>10.9</v>
      </c>
      <c r="J16" s="11" t="s">
        <v>164</v>
      </c>
      <c r="K16" s="15">
        <v>0.45</v>
      </c>
    </row>
    <row r="17" spans="1:11" ht="18.75">
      <c r="A17" s="143" t="s">
        <v>165</v>
      </c>
      <c r="C17" s="11" t="s">
        <v>110</v>
      </c>
      <c r="D17" s="12" t="s">
        <v>166</v>
      </c>
      <c r="F17" s="11" t="s">
        <v>167</v>
      </c>
      <c r="G17" s="13">
        <v>11.4</v>
      </c>
      <c r="H17" s="13">
        <v>11.1</v>
      </c>
      <c r="I17" s="14">
        <v>10.9</v>
      </c>
      <c r="J17" s="11" t="s">
        <v>168</v>
      </c>
      <c r="K17" s="15">
        <v>0.45</v>
      </c>
    </row>
    <row r="18" spans="1:11" ht="18.75">
      <c r="A18" s="143" t="s">
        <v>169</v>
      </c>
      <c r="C18" s="11" t="s">
        <v>110</v>
      </c>
      <c r="D18" s="12" t="s">
        <v>170</v>
      </c>
      <c r="F18" s="11" t="s">
        <v>171</v>
      </c>
      <c r="G18" s="13">
        <v>11.4</v>
      </c>
      <c r="H18" s="13">
        <v>11.1</v>
      </c>
      <c r="I18" s="14">
        <v>10.9</v>
      </c>
      <c r="J18" s="11" t="s">
        <v>172</v>
      </c>
      <c r="K18" s="15">
        <v>0.55000000000000004</v>
      </c>
    </row>
    <row r="19" spans="1:11" ht="18.75">
      <c r="A19" s="143" t="s">
        <v>173</v>
      </c>
      <c r="C19" s="11" t="s">
        <v>110</v>
      </c>
      <c r="D19" s="12" t="s">
        <v>174</v>
      </c>
      <c r="F19" s="11" t="s">
        <v>175</v>
      </c>
      <c r="G19" s="13">
        <v>11.4</v>
      </c>
      <c r="H19" s="13">
        <v>11.1</v>
      </c>
      <c r="I19" s="14">
        <v>10.9</v>
      </c>
      <c r="J19" s="11" t="s">
        <v>176</v>
      </c>
      <c r="K19" s="15">
        <v>0.45</v>
      </c>
    </row>
    <row r="20" spans="1:11" ht="18.75">
      <c r="A20" s="143" t="s">
        <v>177</v>
      </c>
      <c r="C20" s="11" t="s">
        <v>110</v>
      </c>
      <c r="D20" s="12" t="s">
        <v>178</v>
      </c>
      <c r="F20" s="11" t="s">
        <v>179</v>
      </c>
      <c r="G20" s="13">
        <v>11.4</v>
      </c>
      <c r="H20" s="13">
        <v>11.1</v>
      </c>
      <c r="I20" s="14">
        <v>10.9</v>
      </c>
      <c r="J20" s="11" t="s">
        <v>180</v>
      </c>
      <c r="K20" s="15">
        <v>0.45</v>
      </c>
    </row>
    <row r="21" spans="1:11" ht="18.75">
      <c r="A21" s="143" t="s">
        <v>181</v>
      </c>
      <c r="C21" s="11" t="s">
        <v>110</v>
      </c>
      <c r="D21" s="12" t="s">
        <v>182</v>
      </c>
      <c r="F21" s="11" t="s">
        <v>183</v>
      </c>
      <c r="G21" s="13">
        <v>11.4</v>
      </c>
      <c r="H21" s="13">
        <v>11.1</v>
      </c>
      <c r="I21" s="14">
        <v>10.9</v>
      </c>
      <c r="J21" s="11" t="s">
        <v>184</v>
      </c>
      <c r="K21" s="15">
        <v>0.45</v>
      </c>
    </row>
    <row r="22" spans="1:11" ht="18.75">
      <c r="A22" s="143" t="s">
        <v>185</v>
      </c>
      <c r="C22" s="11" t="s">
        <v>110</v>
      </c>
      <c r="D22" s="12" t="s">
        <v>186</v>
      </c>
      <c r="F22" s="11" t="s">
        <v>187</v>
      </c>
      <c r="G22" s="13">
        <v>11.4</v>
      </c>
      <c r="H22" s="13">
        <v>11.1</v>
      </c>
      <c r="I22" s="14">
        <v>10.9</v>
      </c>
      <c r="J22" s="11" t="s">
        <v>188</v>
      </c>
      <c r="K22" s="15">
        <v>0.45</v>
      </c>
    </row>
    <row r="23" spans="1:11" ht="18.75">
      <c r="A23" s="143" t="s">
        <v>189</v>
      </c>
      <c r="C23" s="11" t="s">
        <v>110</v>
      </c>
      <c r="D23" s="12" t="s">
        <v>190</v>
      </c>
      <c r="F23" s="11" t="s">
        <v>191</v>
      </c>
      <c r="G23" s="13">
        <v>11.4</v>
      </c>
      <c r="H23" s="13">
        <v>11.1</v>
      </c>
      <c r="I23" s="14">
        <v>10.9</v>
      </c>
      <c r="J23" s="11" t="s">
        <v>192</v>
      </c>
      <c r="K23" s="15">
        <v>0.45</v>
      </c>
    </row>
    <row r="24" spans="1:11" ht="19.5" thickBot="1">
      <c r="A24" s="143" t="s">
        <v>193</v>
      </c>
      <c r="C24" s="11" t="s">
        <v>110</v>
      </c>
      <c r="D24" s="12" t="s">
        <v>194</v>
      </c>
      <c r="F24" s="11" t="s">
        <v>195</v>
      </c>
      <c r="G24" s="13">
        <v>11.4</v>
      </c>
      <c r="H24" s="13">
        <v>11.1</v>
      </c>
      <c r="I24" s="14">
        <v>10.9</v>
      </c>
      <c r="J24" s="11" t="s">
        <v>196</v>
      </c>
      <c r="K24" s="15">
        <v>0.45</v>
      </c>
    </row>
    <row r="25" spans="1:11" ht="18.75">
      <c r="A25" s="143" t="s">
        <v>197</v>
      </c>
      <c r="C25" s="11" t="s">
        <v>110</v>
      </c>
      <c r="D25" s="12" t="s">
        <v>198</v>
      </c>
      <c r="F25" s="11" t="s">
        <v>199</v>
      </c>
      <c r="G25" s="13">
        <v>11.4</v>
      </c>
      <c r="H25" s="13">
        <v>11.1</v>
      </c>
      <c r="I25" s="14">
        <v>10.9</v>
      </c>
      <c r="J25" s="7" t="s">
        <v>200</v>
      </c>
      <c r="K25" s="10">
        <v>0.7</v>
      </c>
    </row>
    <row r="26" spans="1:11" ht="19.5" thickBot="1">
      <c r="A26" s="143" t="s">
        <v>201</v>
      </c>
      <c r="C26" s="11" t="s">
        <v>110</v>
      </c>
      <c r="D26" s="12" t="s">
        <v>202</v>
      </c>
      <c r="F26" s="11" t="s">
        <v>203</v>
      </c>
      <c r="G26" s="16">
        <v>11.12</v>
      </c>
      <c r="H26" s="16">
        <v>10.88</v>
      </c>
      <c r="I26" s="17">
        <v>10.72</v>
      </c>
      <c r="J26" s="18" t="s">
        <v>204</v>
      </c>
      <c r="K26" s="24">
        <v>0.45</v>
      </c>
    </row>
    <row r="27" spans="1:11">
      <c r="A27" s="143" t="s">
        <v>205</v>
      </c>
      <c r="C27" s="11" t="s">
        <v>110</v>
      </c>
      <c r="D27" s="12" t="s">
        <v>206</v>
      </c>
      <c r="F27" s="20" t="s">
        <v>207</v>
      </c>
      <c r="G27" s="21">
        <v>11.12</v>
      </c>
      <c r="H27" s="21">
        <v>10.88</v>
      </c>
      <c r="I27" s="22">
        <v>10.72</v>
      </c>
    </row>
    <row r="28" spans="1:11">
      <c r="A28" s="143" t="s">
        <v>208</v>
      </c>
      <c r="C28" s="11" t="s">
        <v>110</v>
      </c>
      <c r="D28" s="12" t="s">
        <v>209</v>
      </c>
      <c r="F28" s="11" t="s">
        <v>210</v>
      </c>
      <c r="G28" s="16">
        <v>11.12</v>
      </c>
      <c r="H28" s="16">
        <v>10.88</v>
      </c>
      <c r="I28" s="12">
        <v>10.72</v>
      </c>
    </row>
    <row r="29" spans="1:11">
      <c r="A29" s="143" t="s">
        <v>211</v>
      </c>
      <c r="C29" s="11" t="s">
        <v>110</v>
      </c>
      <c r="D29" s="12" t="s">
        <v>212</v>
      </c>
      <c r="F29" s="11" t="s">
        <v>213</v>
      </c>
      <c r="G29" s="16">
        <v>11.12</v>
      </c>
      <c r="H29" s="16">
        <v>10.88</v>
      </c>
      <c r="I29" s="12">
        <v>10.72</v>
      </c>
    </row>
    <row r="30" spans="1:11">
      <c r="A30" s="143" t="s">
        <v>214</v>
      </c>
      <c r="C30" s="11" t="s">
        <v>110</v>
      </c>
      <c r="D30" s="12" t="s">
        <v>215</v>
      </c>
      <c r="F30" s="11" t="s">
        <v>216</v>
      </c>
      <c r="G30" s="16">
        <v>11.12</v>
      </c>
      <c r="H30" s="16">
        <v>10.88</v>
      </c>
      <c r="I30" s="12">
        <v>10.72</v>
      </c>
    </row>
    <row r="31" spans="1:11">
      <c r="A31" s="143" t="s">
        <v>217</v>
      </c>
      <c r="C31" s="11" t="s">
        <v>110</v>
      </c>
      <c r="D31" s="12" t="s">
        <v>218</v>
      </c>
      <c r="F31" s="11" t="s">
        <v>219</v>
      </c>
      <c r="G31" s="16">
        <v>11.12</v>
      </c>
      <c r="H31" s="16">
        <v>10.88</v>
      </c>
      <c r="I31" s="12">
        <v>10.72</v>
      </c>
    </row>
    <row r="32" spans="1:11">
      <c r="A32" s="143" t="s">
        <v>220</v>
      </c>
      <c r="C32" s="11" t="s">
        <v>110</v>
      </c>
      <c r="D32" s="12" t="s">
        <v>221</v>
      </c>
      <c r="F32" s="11" t="s">
        <v>222</v>
      </c>
      <c r="G32" s="16">
        <v>11.12</v>
      </c>
      <c r="H32" s="16">
        <v>10.88</v>
      </c>
      <c r="I32" s="12">
        <v>10.72</v>
      </c>
    </row>
    <row r="33" spans="1:9">
      <c r="A33" s="143" t="s">
        <v>223</v>
      </c>
      <c r="C33" s="11" t="s">
        <v>110</v>
      </c>
      <c r="D33" s="12" t="s">
        <v>224</v>
      </c>
      <c r="F33" s="11" t="s">
        <v>225</v>
      </c>
      <c r="G33" s="16">
        <v>11.05</v>
      </c>
      <c r="H33" s="16">
        <v>10.83</v>
      </c>
      <c r="I33" s="12">
        <v>10.68</v>
      </c>
    </row>
    <row r="34" spans="1:9">
      <c r="A34" s="143" t="s">
        <v>226</v>
      </c>
      <c r="C34" s="11" t="s">
        <v>110</v>
      </c>
      <c r="D34" s="12" t="s">
        <v>227</v>
      </c>
      <c r="F34" s="11" t="s">
        <v>228</v>
      </c>
      <c r="G34" s="16">
        <v>11.05</v>
      </c>
      <c r="H34" s="16">
        <v>10.83</v>
      </c>
      <c r="I34" s="12">
        <v>10.68</v>
      </c>
    </row>
    <row r="35" spans="1:9">
      <c r="A35" s="143" t="s">
        <v>229</v>
      </c>
      <c r="C35" s="11" t="s">
        <v>110</v>
      </c>
      <c r="D35" s="12" t="s">
        <v>230</v>
      </c>
      <c r="F35" s="11" t="s">
        <v>231</v>
      </c>
      <c r="G35" s="16">
        <v>11.05</v>
      </c>
      <c r="H35" s="16">
        <v>10.83</v>
      </c>
      <c r="I35" s="12">
        <v>10.68</v>
      </c>
    </row>
    <row r="36" spans="1:9">
      <c r="A36" s="143" t="s">
        <v>232</v>
      </c>
      <c r="C36" s="11" t="s">
        <v>110</v>
      </c>
      <c r="D36" s="12" t="s">
        <v>233</v>
      </c>
      <c r="F36" s="11" t="s">
        <v>234</v>
      </c>
      <c r="G36" s="16">
        <v>11.05</v>
      </c>
      <c r="H36" s="16">
        <v>10.83</v>
      </c>
      <c r="I36" s="12">
        <v>10.68</v>
      </c>
    </row>
    <row r="37" spans="1:9">
      <c r="A37" s="143" t="s">
        <v>235</v>
      </c>
      <c r="C37" s="11" t="s">
        <v>110</v>
      </c>
      <c r="D37" s="12" t="s">
        <v>236</v>
      </c>
      <c r="F37" s="11" t="s">
        <v>237</v>
      </c>
      <c r="G37" s="16">
        <v>11.05</v>
      </c>
      <c r="H37" s="16">
        <v>10.83</v>
      </c>
      <c r="I37" s="12">
        <v>10.68</v>
      </c>
    </row>
    <row r="38" spans="1:9">
      <c r="A38" s="143" t="s">
        <v>238</v>
      </c>
      <c r="C38" s="11" t="s">
        <v>110</v>
      </c>
      <c r="D38" s="12" t="s">
        <v>239</v>
      </c>
      <c r="F38" s="11" t="s">
        <v>240</v>
      </c>
      <c r="G38" s="16">
        <v>11.05</v>
      </c>
      <c r="H38" s="16">
        <v>10.83</v>
      </c>
      <c r="I38" s="12">
        <v>10.68</v>
      </c>
    </row>
    <row r="39" spans="1:9">
      <c r="A39" s="143" t="s">
        <v>241</v>
      </c>
      <c r="C39" s="11" t="s">
        <v>110</v>
      </c>
      <c r="D39" s="12" t="s">
        <v>242</v>
      </c>
      <c r="F39" s="11" t="s">
        <v>243</v>
      </c>
      <c r="G39" s="16">
        <v>11.05</v>
      </c>
      <c r="H39" s="16">
        <v>10.83</v>
      </c>
      <c r="I39" s="12">
        <v>10.68</v>
      </c>
    </row>
    <row r="40" spans="1:9">
      <c r="A40" s="143" t="s">
        <v>244</v>
      </c>
      <c r="C40" s="11" t="s">
        <v>110</v>
      </c>
      <c r="D40" s="12" t="s">
        <v>245</v>
      </c>
      <c r="F40" s="11" t="s">
        <v>246</v>
      </c>
      <c r="G40" s="16">
        <v>11.05</v>
      </c>
      <c r="H40" s="16">
        <v>10.83</v>
      </c>
      <c r="I40" s="12">
        <v>10.68</v>
      </c>
    </row>
    <row r="41" spans="1:9">
      <c r="A41" s="143" t="s">
        <v>247</v>
      </c>
      <c r="C41" s="11" t="s">
        <v>110</v>
      </c>
      <c r="D41" s="12" t="s">
        <v>248</v>
      </c>
      <c r="F41" s="11" t="s">
        <v>249</v>
      </c>
      <c r="G41" s="16">
        <v>11.05</v>
      </c>
      <c r="H41" s="16">
        <v>10.83</v>
      </c>
      <c r="I41" s="12">
        <v>10.68</v>
      </c>
    </row>
    <row r="42" spans="1:9">
      <c r="A42" s="143" t="s">
        <v>250</v>
      </c>
      <c r="C42" s="11" t="s">
        <v>110</v>
      </c>
      <c r="D42" s="12" t="s">
        <v>251</v>
      </c>
      <c r="F42" s="11" t="s">
        <v>252</v>
      </c>
      <c r="G42" s="16">
        <v>11.05</v>
      </c>
      <c r="H42" s="16">
        <v>10.83</v>
      </c>
      <c r="I42" s="12">
        <v>10.68</v>
      </c>
    </row>
    <row r="43" spans="1:9">
      <c r="A43" s="143" t="s">
        <v>253</v>
      </c>
      <c r="C43" s="11" t="s">
        <v>110</v>
      </c>
      <c r="D43" s="12" t="s">
        <v>254</v>
      </c>
      <c r="F43" s="11" t="s">
        <v>255</v>
      </c>
      <c r="G43" s="16">
        <v>11.05</v>
      </c>
      <c r="H43" s="16">
        <v>10.83</v>
      </c>
      <c r="I43" s="12">
        <v>10.68</v>
      </c>
    </row>
    <row r="44" spans="1:9">
      <c r="A44" s="143" t="s">
        <v>256</v>
      </c>
      <c r="C44" s="11" t="s">
        <v>110</v>
      </c>
      <c r="D44" s="12" t="s">
        <v>257</v>
      </c>
      <c r="F44" s="11" t="s">
        <v>258</v>
      </c>
      <c r="G44" s="16">
        <v>11.05</v>
      </c>
      <c r="H44" s="16">
        <v>10.83</v>
      </c>
      <c r="I44" s="12">
        <v>10.68</v>
      </c>
    </row>
    <row r="45" spans="1:9">
      <c r="A45" s="143" t="s">
        <v>259</v>
      </c>
      <c r="C45" s="11" t="s">
        <v>110</v>
      </c>
      <c r="D45" s="12" t="s">
        <v>260</v>
      </c>
      <c r="F45" s="11" t="s">
        <v>261</v>
      </c>
      <c r="G45" s="16">
        <v>11.05</v>
      </c>
      <c r="H45" s="16">
        <v>10.83</v>
      </c>
      <c r="I45" s="12">
        <v>10.68</v>
      </c>
    </row>
    <row r="46" spans="1:9">
      <c r="A46" s="143" t="s">
        <v>262</v>
      </c>
      <c r="C46" s="11" t="s">
        <v>110</v>
      </c>
      <c r="D46" s="12" t="s">
        <v>263</v>
      </c>
      <c r="F46" s="11" t="s">
        <v>264</v>
      </c>
      <c r="G46" s="16">
        <v>11.05</v>
      </c>
      <c r="H46" s="16">
        <v>10.83</v>
      </c>
      <c r="I46" s="12">
        <v>10.68</v>
      </c>
    </row>
    <row r="47" spans="1:9">
      <c r="A47" s="143" t="s">
        <v>265</v>
      </c>
      <c r="C47" s="11" t="s">
        <v>110</v>
      </c>
      <c r="D47" s="12" t="s">
        <v>266</v>
      </c>
      <c r="F47" s="11" t="s">
        <v>267</v>
      </c>
      <c r="G47" s="16">
        <v>11.05</v>
      </c>
      <c r="H47" s="16">
        <v>10.83</v>
      </c>
      <c r="I47" s="12">
        <v>10.68</v>
      </c>
    </row>
    <row r="48" spans="1:9">
      <c r="A48" s="143" t="s">
        <v>268</v>
      </c>
      <c r="C48" s="11" t="s">
        <v>110</v>
      </c>
      <c r="D48" s="12" t="s">
        <v>269</v>
      </c>
      <c r="F48" s="11" t="s">
        <v>270</v>
      </c>
      <c r="G48" s="16">
        <v>11.05</v>
      </c>
      <c r="H48" s="16">
        <v>10.83</v>
      </c>
      <c r="I48" s="12">
        <v>10.68</v>
      </c>
    </row>
    <row r="49" spans="1:9" ht="14.25" thickBot="1">
      <c r="A49" s="144" t="s">
        <v>271</v>
      </c>
      <c r="C49" s="11" t="s">
        <v>110</v>
      </c>
      <c r="D49" s="12" t="s">
        <v>272</v>
      </c>
      <c r="F49" s="11" t="s">
        <v>273</v>
      </c>
      <c r="G49" s="16">
        <v>11.05</v>
      </c>
      <c r="H49" s="16">
        <v>10.83</v>
      </c>
      <c r="I49" s="12">
        <v>10.68</v>
      </c>
    </row>
    <row r="50" spans="1:9">
      <c r="C50" s="11" t="s">
        <v>110</v>
      </c>
      <c r="D50" s="12" t="s">
        <v>274</v>
      </c>
      <c r="F50" s="11" t="s">
        <v>275</v>
      </c>
      <c r="G50" s="16">
        <v>11.05</v>
      </c>
      <c r="H50" s="16">
        <v>10.83</v>
      </c>
      <c r="I50" s="12">
        <v>10.68</v>
      </c>
    </row>
    <row r="51" spans="1:9">
      <c r="C51" s="11" t="s">
        <v>110</v>
      </c>
      <c r="D51" s="12" t="s">
        <v>276</v>
      </c>
      <c r="F51" s="11" t="s">
        <v>277</v>
      </c>
      <c r="G51" s="16">
        <v>11.05</v>
      </c>
      <c r="H51" s="16">
        <v>10.83</v>
      </c>
      <c r="I51" s="12">
        <v>10.68</v>
      </c>
    </row>
    <row r="52" spans="1:9">
      <c r="C52" s="11" t="s">
        <v>110</v>
      </c>
      <c r="D52" s="12" t="s">
        <v>278</v>
      </c>
      <c r="F52" s="11" t="s">
        <v>279</v>
      </c>
      <c r="G52" s="16">
        <v>11.05</v>
      </c>
      <c r="H52" s="16">
        <v>10.83</v>
      </c>
      <c r="I52" s="12">
        <v>10.68</v>
      </c>
    </row>
    <row r="53" spans="1:9">
      <c r="C53" s="11" t="s">
        <v>110</v>
      </c>
      <c r="D53" s="12" t="s">
        <v>280</v>
      </c>
      <c r="F53" s="11" t="s">
        <v>281</v>
      </c>
      <c r="G53" s="16">
        <v>11.05</v>
      </c>
      <c r="H53" s="16">
        <v>10.83</v>
      </c>
      <c r="I53" s="12">
        <v>10.68</v>
      </c>
    </row>
    <row r="54" spans="1:9">
      <c r="C54" s="11" t="s">
        <v>110</v>
      </c>
      <c r="D54" s="12" t="s">
        <v>282</v>
      </c>
      <c r="F54" s="11" t="s">
        <v>283</v>
      </c>
      <c r="G54" s="16">
        <v>11.05</v>
      </c>
      <c r="H54" s="16">
        <v>10.83</v>
      </c>
      <c r="I54" s="12">
        <v>10.68</v>
      </c>
    </row>
    <row r="55" spans="1:9">
      <c r="C55" s="11" t="s">
        <v>110</v>
      </c>
      <c r="D55" s="12" t="s">
        <v>284</v>
      </c>
      <c r="F55" s="11" t="s">
        <v>285</v>
      </c>
      <c r="G55" s="16">
        <v>11.05</v>
      </c>
      <c r="H55" s="16">
        <v>10.83</v>
      </c>
      <c r="I55" s="12">
        <v>10.68</v>
      </c>
    </row>
    <row r="56" spans="1:9">
      <c r="C56" s="11" t="s">
        <v>110</v>
      </c>
      <c r="D56" s="12" t="s">
        <v>286</v>
      </c>
      <c r="F56" s="11" t="s">
        <v>287</v>
      </c>
      <c r="G56" s="16">
        <v>11.05</v>
      </c>
      <c r="H56" s="16">
        <v>10.83</v>
      </c>
      <c r="I56" s="12">
        <v>10.68</v>
      </c>
    </row>
    <row r="57" spans="1:9">
      <c r="C57" s="11" t="s">
        <v>110</v>
      </c>
      <c r="D57" s="12" t="s">
        <v>288</v>
      </c>
      <c r="F57" s="11" t="s">
        <v>289</v>
      </c>
      <c r="G57" s="16">
        <v>11.05</v>
      </c>
      <c r="H57" s="16">
        <v>10.83</v>
      </c>
      <c r="I57" s="12">
        <v>10.68</v>
      </c>
    </row>
    <row r="58" spans="1:9">
      <c r="C58" s="11" t="s">
        <v>110</v>
      </c>
      <c r="D58" s="12" t="s">
        <v>290</v>
      </c>
      <c r="F58" s="11" t="s">
        <v>291</v>
      </c>
      <c r="G58" s="16">
        <v>11.05</v>
      </c>
      <c r="H58" s="16">
        <v>10.83</v>
      </c>
      <c r="I58" s="12">
        <v>10.68</v>
      </c>
    </row>
    <row r="59" spans="1:9">
      <c r="C59" s="11" t="s">
        <v>110</v>
      </c>
      <c r="D59" s="12" t="s">
        <v>292</v>
      </c>
      <c r="F59" s="11" t="s">
        <v>293</v>
      </c>
      <c r="G59" s="16">
        <v>11.05</v>
      </c>
      <c r="H59" s="16">
        <v>10.83</v>
      </c>
      <c r="I59" s="12">
        <v>10.68</v>
      </c>
    </row>
    <row r="60" spans="1:9">
      <c r="C60" s="11" t="s">
        <v>110</v>
      </c>
      <c r="D60" s="12" t="s">
        <v>294</v>
      </c>
      <c r="F60" s="11" t="s">
        <v>295</v>
      </c>
      <c r="G60" s="16">
        <v>11.05</v>
      </c>
      <c r="H60" s="16">
        <v>10.83</v>
      </c>
      <c r="I60" s="12">
        <v>10.68</v>
      </c>
    </row>
    <row r="61" spans="1:9">
      <c r="C61" s="11" t="s">
        <v>110</v>
      </c>
      <c r="D61" s="12" t="s">
        <v>296</v>
      </c>
      <c r="F61" s="11" t="s">
        <v>297</v>
      </c>
      <c r="G61" s="16">
        <v>11.05</v>
      </c>
      <c r="H61" s="16">
        <v>10.83</v>
      </c>
      <c r="I61" s="12">
        <v>10.68</v>
      </c>
    </row>
    <row r="62" spans="1:9">
      <c r="C62" s="11" t="s">
        <v>110</v>
      </c>
      <c r="D62" s="12" t="s">
        <v>298</v>
      </c>
      <c r="F62" s="11" t="s">
        <v>299</v>
      </c>
      <c r="G62" s="16">
        <v>10.84</v>
      </c>
      <c r="H62" s="16">
        <v>10.66</v>
      </c>
      <c r="I62" s="12">
        <v>10.54</v>
      </c>
    </row>
    <row r="63" spans="1:9">
      <c r="C63" s="11" t="s">
        <v>110</v>
      </c>
      <c r="D63" s="12" t="s">
        <v>300</v>
      </c>
      <c r="F63" s="11" t="s">
        <v>301</v>
      </c>
      <c r="G63" s="16">
        <v>10.84</v>
      </c>
      <c r="H63" s="16">
        <v>10.66</v>
      </c>
      <c r="I63" s="12">
        <v>10.54</v>
      </c>
    </row>
    <row r="64" spans="1:9">
      <c r="C64" s="11" t="s">
        <v>110</v>
      </c>
      <c r="D64" s="12" t="s">
        <v>302</v>
      </c>
      <c r="F64" s="11" t="s">
        <v>303</v>
      </c>
      <c r="G64" s="16">
        <v>10.84</v>
      </c>
      <c r="H64" s="16">
        <v>10.66</v>
      </c>
      <c r="I64" s="12">
        <v>10.54</v>
      </c>
    </row>
    <row r="65" spans="3:9">
      <c r="C65" s="11" t="s">
        <v>110</v>
      </c>
      <c r="D65" s="12" t="s">
        <v>304</v>
      </c>
      <c r="F65" s="11" t="s">
        <v>305</v>
      </c>
      <c r="G65" s="16">
        <v>10.84</v>
      </c>
      <c r="H65" s="16">
        <v>10.66</v>
      </c>
      <c r="I65" s="12">
        <v>10.54</v>
      </c>
    </row>
    <row r="66" spans="3:9">
      <c r="C66" s="11" t="s">
        <v>110</v>
      </c>
      <c r="D66" s="12" t="s">
        <v>306</v>
      </c>
      <c r="F66" s="11" t="s">
        <v>307</v>
      </c>
      <c r="G66" s="16">
        <v>10.84</v>
      </c>
      <c r="H66" s="16">
        <v>10.66</v>
      </c>
      <c r="I66" s="12">
        <v>10.54</v>
      </c>
    </row>
    <row r="67" spans="3:9">
      <c r="C67" s="11" t="s">
        <v>110</v>
      </c>
      <c r="D67" s="12" t="s">
        <v>308</v>
      </c>
      <c r="F67" s="11" t="s">
        <v>309</v>
      </c>
      <c r="G67" s="16">
        <v>10.84</v>
      </c>
      <c r="H67" s="16">
        <v>10.66</v>
      </c>
      <c r="I67" s="12">
        <v>10.54</v>
      </c>
    </row>
    <row r="68" spans="3:9">
      <c r="C68" s="11" t="s">
        <v>110</v>
      </c>
      <c r="D68" s="12" t="s">
        <v>310</v>
      </c>
      <c r="F68" s="11" t="s">
        <v>311</v>
      </c>
      <c r="G68" s="16">
        <v>10.84</v>
      </c>
      <c r="H68" s="16">
        <v>10.66</v>
      </c>
      <c r="I68" s="12">
        <v>10.54</v>
      </c>
    </row>
    <row r="69" spans="3:9">
      <c r="C69" s="11" t="s">
        <v>110</v>
      </c>
      <c r="D69" s="12" t="s">
        <v>312</v>
      </c>
      <c r="F69" s="11" t="s">
        <v>313</v>
      </c>
      <c r="G69" s="16">
        <v>10.84</v>
      </c>
      <c r="H69" s="16">
        <v>10.66</v>
      </c>
      <c r="I69" s="12">
        <v>10.54</v>
      </c>
    </row>
    <row r="70" spans="3:9">
      <c r="C70" s="11" t="s">
        <v>110</v>
      </c>
      <c r="D70" s="12" t="s">
        <v>314</v>
      </c>
      <c r="F70" s="11" t="s">
        <v>315</v>
      </c>
      <c r="G70" s="16">
        <v>10.84</v>
      </c>
      <c r="H70" s="16">
        <v>10.66</v>
      </c>
      <c r="I70" s="12">
        <v>10.54</v>
      </c>
    </row>
    <row r="71" spans="3:9">
      <c r="C71" s="11" t="s">
        <v>110</v>
      </c>
      <c r="D71" s="12" t="s">
        <v>316</v>
      </c>
      <c r="F71" s="11" t="s">
        <v>317</v>
      </c>
      <c r="G71" s="16">
        <v>10.84</v>
      </c>
      <c r="H71" s="16">
        <v>10.66</v>
      </c>
      <c r="I71" s="12">
        <v>10.54</v>
      </c>
    </row>
    <row r="72" spans="3:9">
      <c r="C72" s="11" t="s">
        <v>110</v>
      </c>
      <c r="D72" s="12" t="s">
        <v>318</v>
      </c>
      <c r="F72" s="11" t="s">
        <v>319</v>
      </c>
      <c r="G72" s="16">
        <v>10.84</v>
      </c>
      <c r="H72" s="16">
        <v>10.66</v>
      </c>
      <c r="I72" s="12">
        <v>10.54</v>
      </c>
    </row>
    <row r="73" spans="3:9">
      <c r="C73" s="11" t="s">
        <v>110</v>
      </c>
      <c r="D73" s="12" t="s">
        <v>320</v>
      </c>
      <c r="F73" s="11" t="s">
        <v>321</v>
      </c>
      <c r="G73" s="16">
        <v>10.84</v>
      </c>
      <c r="H73" s="16">
        <v>10.66</v>
      </c>
      <c r="I73" s="12">
        <v>10.54</v>
      </c>
    </row>
    <row r="74" spans="3:9">
      <c r="C74" s="11" t="s">
        <v>110</v>
      </c>
      <c r="D74" s="12" t="s">
        <v>322</v>
      </c>
      <c r="F74" s="11" t="s">
        <v>323</v>
      </c>
      <c r="G74" s="16">
        <v>10.84</v>
      </c>
      <c r="H74" s="16">
        <v>10.66</v>
      </c>
      <c r="I74" s="12">
        <v>10.54</v>
      </c>
    </row>
    <row r="75" spans="3:9">
      <c r="C75" s="11" t="s">
        <v>110</v>
      </c>
      <c r="D75" s="12" t="s">
        <v>324</v>
      </c>
      <c r="F75" s="11" t="s">
        <v>325</v>
      </c>
      <c r="G75" s="16">
        <v>10.84</v>
      </c>
      <c r="H75" s="16">
        <v>10.66</v>
      </c>
      <c r="I75" s="12">
        <v>10.54</v>
      </c>
    </row>
    <row r="76" spans="3:9">
      <c r="C76" s="11" t="s">
        <v>110</v>
      </c>
      <c r="D76" s="12" t="s">
        <v>326</v>
      </c>
      <c r="F76" s="11" t="s">
        <v>327</v>
      </c>
      <c r="G76" s="16">
        <v>10.84</v>
      </c>
      <c r="H76" s="16">
        <v>10.66</v>
      </c>
      <c r="I76" s="12">
        <v>10.54</v>
      </c>
    </row>
    <row r="77" spans="3:9">
      <c r="C77" s="11" t="s">
        <v>110</v>
      </c>
      <c r="D77" s="12" t="s">
        <v>328</v>
      </c>
      <c r="F77" s="11" t="s">
        <v>329</v>
      </c>
      <c r="G77" s="16">
        <v>10.84</v>
      </c>
      <c r="H77" s="16">
        <v>10.66</v>
      </c>
      <c r="I77" s="12">
        <v>10.54</v>
      </c>
    </row>
    <row r="78" spans="3:9">
      <c r="C78" s="11" t="s">
        <v>110</v>
      </c>
      <c r="D78" s="12" t="s">
        <v>330</v>
      </c>
      <c r="F78" s="11" t="s">
        <v>331</v>
      </c>
      <c r="G78" s="16">
        <v>10.84</v>
      </c>
      <c r="H78" s="16">
        <v>10.66</v>
      </c>
      <c r="I78" s="12">
        <v>10.54</v>
      </c>
    </row>
    <row r="79" spans="3:9">
      <c r="C79" s="11" t="s">
        <v>110</v>
      </c>
      <c r="D79" s="12" t="s">
        <v>332</v>
      </c>
      <c r="F79" s="11" t="s">
        <v>333</v>
      </c>
      <c r="G79" s="16">
        <v>10.84</v>
      </c>
      <c r="H79" s="16">
        <v>10.66</v>
      </c>
      <c r="I79" s="12">
        <v>10.54</v>
      </c>
    </row>
    <row r="80" spans="3:9">
      <c r="C80" s="11" t="s">
        <v>110</v>
      </c>
      <c r="D80" s="12" t="s">
        <v>334</v>
      </c>
      <c r="F80" s="11" t="s">
        <v>335</v>
      </c>
      <c r="G80" s="16">
        <v>10.84</v>
      </c>
      <c r="H80" s="16">
        <v>10.66</v>
      </c>
      <c r="I80" s="12">
        <v>10.54</v>
      </c>
    </row>
    <row r="81" spans="3:9">
      <c r="C81" s="11" t="s">
        <v>110</v>
      </c>
      <c r="D81" s="12" t="s">
        <v>336</v>
      </c>
      <c r="F81" s="11" t="s">
        <v>337</v>
      </c>
      <c r="G81" s="16">
        <v>10.84</v>
      </c>
      <c r="H81" s="16">
        <v>10.66</v>
      </c>
      <c r="I81" s="12">
        <v>10.54</v>
      </c>
    </row>
    <row r="82" spans="3:9">
      <c r="C82" s="11" t="s">
        <v>110</v>
      </c>
      <c r="D82" s="12" t="s">
        <v>338</v>
      </c>
      <c r="F82" s="11" t="s">
        <v>339</v>
      </c>
      <c r="G82" s="16">
        <v>10.84</v>
      </c>
      <c r="H82" s="16">
        <v>10.66</v>
      </c>
      <c r="I82" s="12">
        <v>10.54</v>
      </c>
    </row>
    <row r="83" spans="3:9">
      <c r="C83" s="11" t="s">
        <v>110</v>
      </c>
      <c r="D83" s="12" t="s">
        <v>340</v>
      </c>
      <c r="F83" s="11" t="s">
        <v>341</v>
      </c>
      <c r="G83" s="16">
        <v>10.84</v>
      </c>
      <c r="H83" s="16">
        <v>10.66</v>
      </c>
      <c r="I83" s="12">
        <v>10.54</v>
      </c>
    </row>
    <row r="84" spans="3:9">
      <c r="C84" s="11" t="s">
        <v>110</v>
      </c>
      <c r="D84" s="12" t="s">
        <v>342</v>
      </c>
      <c r="F84" s="11" t="s">
        <v>343</v>
      </c>
      <c r="G84" s="16">
        <v>10.84</v>
      </c>
      <c r="H84" s="16">
        <v>10.66</v>
      </c>
      <c r="I84" s="12">
        <v>10.54</v>
      </c>
    </row>
    <row r="85" spans="3:9">
      <c r="C85" s="11" t="s">
        <v>110</v>
      </c>
      <c r="D85" s="12" t="s">
        <v>344</v>
      </c>
      <c r="F85" s="11" t="s">
        <v>345</v>
      </c>
      <c r="G85" s="16">
        <v>10.84</v>
      </c>
      <c r="H85" s="16">
        <v>10.66</v>
      </c>
      <c r="I85" s="12">
        <v>10.54</v>
      </c>
    </row>
    <row r="86" spans="3:9">
      <c r="C86" s="11" t="s">
        <v>110</v>
      </c>
      <c r="D86" s="12" t="s">
        <v>346</v>
      </c>
      <c r="F86" s="11" t="s">
        <v>347</v>
      </c>
      <c r="G86" s="16">
        <v>10.7</v>
      </c>
      <c r="H86" s="16">
        <v>10.55</v>
      </c>
      <c r="I86" s="12">
        <v>10.45</v>
      </c>
    </row>
    <row r="87" spans="3:9">
      <c r="C87" s="11" t="s">
        <v>110</v>
      </c>
      <c r="D87" s="12" t="s">
        <v>348</v>
      </c>
      <c r="F87" s="11" t="s">
        <v>349</v>
      </c>
      <c r="G87" s="16">
        <v>10.7</v>
      </c>
      <c r="H87" s="16">
        <v>10.55</v>
      </c>
      <c r="I87" s="12">
        <v>10.45</v>
      </c>
    </row>
    <row r="88" spans="3:9">
      <c r="C88" s="11" t="s">
        <v>110</v>
      </c>
      <c r="D88" s="12" t="s">
        <v>350</v>
      </c>
      <c r="F88" s="11" t="s">
        <v>351</v>
      </c>
      <c r="G88" s="16">
        <v>10.7</v>
      </c>
      <c r="H88" s="16">
        <v>10.55</v>
      </c>
      <c r="I88" s="12">
        <v>10.45</v>
      </c>
    </row>
    <row r="89" spans="3:9">
      <c r="C89" s="11" t="s">
        <v>110</v>
      </c>
      <c r="D89" s="12" t="s">
        <v>352</v>
      </c>
      <c r="F89" s="11" t="s">
        <v>353</v>
      </c>
      <c r="G89" s="16">
        <v>10.7</v>
      </c>
      <c r="H89" s="16">
        <v>10.55</v>
      </c>
      <c r="I89" s="12">
        <v>10.45</v>
      </c>
    </row>
    <row r="90" spans="3:9">
      <c r="C90" s="11" t="s">
        <v>110</v>
      </c>
      <c r="D90" s="12" t="s">
        <v>354</v>
      </c>
      <c r="F90" s="11" t="s">
        <v>355</v>
      </c>
      <c r="G90" s="16">
        <v>10.7</v>
      </c>
      <c r="H90" s="16">
        <v>10.55</v>
      </c>
      <c r="I90" s="12">
        <v>10.45</v>
      </c>
    </row>
    <row r="91" spans="3:9">
      <c r="C91" s="11" t="s">
        <v>110</v>
      </c>
      <c r="D91" s="12" t="s">
        <v>356</v>
      </c>
      <c r="F91" s="11" t="s">
        <v>357</v>
      </c>
      <c r="G91" s="16">
        <v>10.7</v>
      </c>
      <c r="H91" s="16">
        <v>10.55</v>
      </c>
      <c r="I91" s="12">
        <v>10.45</v>
      </c>
    </row>
    <row r="92" spans="3:9">
      <c r="C92" s="11" t="s">
        <v>110</v>
      </c>
      <c r="D92" s="12" t="s">
        <v>358</v>
      </c>
      <c r="F92" s="11" t="s">
        <v>359</v>
      </c>
      <c r="G92" s="16">
        <v>10.7</v>
      </c>
      <c r="H92" s="16">
        <v>10.55</v>
      </c>
      <c r="I92" s="12">
        <v>10.45</v>
      </c>
    </row>
    <row r="93" spans="3:9">
      <c r="C93" s="11" t="s">
        <v>110</v>
      </c>
      <c r="D93" s="12" t="s">
        <v>360</v>
      </c>
      <c r="F93" s="11" t="s">
        <v>361</v>
      </c>
      <c r="G93" s="16">
        <v>10.7</v>
      </c>
      <c r="H93" s="16">
        <v>10.55</v>
      </c>
      <c r="I93" s="12">
        <v>10.45</v>
      </c>
    </row>
    <row r="94" spans="3:9">
      <c r="C94" s="11" t="s">
        <v>110</v>
      </c>
      <c r="D94" s="12" t="s">
        <v>362</v>
      </c>
      <c r="F94" s="11" t="s">
        <v>363</v>
      </c>
      <c r="G94" s="16">
        <v>10.7</v>
      </c>
      <c r="H94" s="16">
        <v>10.55</v>
      </c>
      <c r="I94" s="12">
        <v>10.45</v>
      </c>
    </row>
    <row r="95" spans="3:9">
      <c r="C95" s="11" t="s">
        <v>110</v>
      </c>
      <c r="D95" s="12" t="s">
        <v>364</v>
      </c>
      <c r="F95" s="11" t="s">
        <v>365</v>
      </c>
      <c r="G95" s="16">
        <v>10.7</v>
      </c>
      <c r="H95" s="16">
        <v>10.55</v>
      </c>
      <c r="I95" s="12">
        <v>10.45</v>
      </c>
    </row>
    <row r="96" spans="3:9">
      <c r="C96" s="11" t="s">
        <v>110</v>
      </c>
      <c r="D96" s="12" t="s">
        <v>366</v>
      </c>
      <c r="F96" s="11" t="s">
        <v>367</v>
      </c>
      <c r="G96" s="16">
        <v>10.7</v>
      </c>
      <c r="H96" s="16">
        <v>10.55</v>
      </c>
      <c r="I96" s="12">
        <v>10.45</v>
      </c>
    </row>
    <row r="97" spans="3:9">
      <c r="C97" s="11" t="s">
        <v>110</v>
      </c>
      <c r="D97" s="12" t="s">
        <v>368</v>
      </c>
      <c r="F97" s="11" t="s">
        <v>369</v>
      </c>
      <c r="G97" s="16">
        <v>10.7</v>
      </c>
      <c r="H97" s="16">
        <v>10.55</v>
      </c>
      <c r="I97" s="12">
        <v>10.45</v>
      </c>
    </row>
    <row r="98" spans="3:9">
      <c r="C98" s="11" t="s">
        <v>110</v>
      </c>
      <c r="D98" s="12" t="s">
        <v>370</v>
      </c>
      <c r="F98" s="11" t="s">
        <v>371</v>
      </c>
      <c r="G98" s="16">
        <v>10.7</v>
      </c>
      <c r="H98" s="16">
        <v>10.55</v>
      </c>
      <c r="I98" s="12">
        <v>10.45</v>
      </c>
    </row>
    <row r="99" spans="3:9">
      <c r="C99" s="11" t="s">
        <v>110</v>
      </c>
      <c r="D99" s="12" t="s">
        <v>372</v>
      </c>
      <c r="F99" s="11" t="s">
        <v>373</v>
      </c>
      <c r="G99" s="16">
        <v>10.7</v>
      </c>
      <c r="H99" s="16">
        <v>10.55</v>
      </c>
      <c r="I99" s="12">
        <v>10.45</v>
      </c>
    </row>
    <row r="100" spans="3:9">
      <c r="C100" s="11" t="s">
        <v>110</v>
      </c>
      <c r="D100" s="12" t="s">
        <v>374</v>
      </c>
      <c r="F100" s="11" t="s">
        <v>375</v>
      </c>
      <c r="G100" s="16">
        <v>10.7</v>
      </c>
      <c r="H100" s="16">
        <v>10.55</v>
      </c>
      <c r="I100" s="12">
        <v>10.45</v>
      </c>
    </row>
    <row r="101" spans="3:9">
      <c r="C101" s="11" t="s">
        <v>110</v>
      </c>
      <c r="D101" s="12" t="s">
        <v>376</v>
      </c>
      <c r="F101" s="11" t="s">
        <v>377</v>
      </c>
      <c r="G101" s="16">
        <v>10.7</v>
      </c>
      <c r="H101" s="16">
        <v>10.55</v>
      </c>
      <c r="I101" s="12">
        <v>10.45</v>
      </c>
    </row>
    <row r="102" spans="3:9">
      <c r="C102" s="11" t="s">
        <v>110</v>
      </c>
      <c r="D102" s="12" t="s">
        <v>378</v>
      </c>
      <c r="F102" s="11" t="s">
        <v>379</v>
      </c>
      <c r="G102" s="16">
        <v>10.7</v>
      </c>
      <c r="H102" s="16">
        <v>10.55</v>
      </c>
      <c r="I102" s="12">
        <v>10.45</v>
      </c>
    </row>
    <row r="103" spans="3:9">
      <c r="C103" s="11" t="s">
        <v>110</v>
      </c>
      <c r="D103" s="12" t="s">
        <v>380</v>
      </c>
      <c r="F103" s="11" t="s">
        <v>381</v>
      </c>
      <c r="G103" s="16">
        <v>10.7</v>
      </c>
      <c r="H103" s="16">
        <v>10.55</v>
      </c>
      <c r="I103" s="12">
        <v>10.45</v>
      </c>
    </row>
    <row r="104" spans="3:9">
      <c r="C104" s="11" t="s">
        <v>110</v>
      </c>
      <c r="D104" s="12" t="s">
        <v>382</v>
      </c>
      <c r="F104" s="11" t="s">
        <v>383</v>
      </c>
      <c r="G104" s="16">
        <v>10.7</v>
      </c>
      <c r="H104" s="16">
        <v>10.55</v>
      </c>
      <c r="I104" s="12">
        <v>10.45</v>
      </c>
    </row>
    <row r="105" spans="3:9">
      <c r="C105" s="11" t="s">
        <v>110</v>
      </c>
      <c r="D105" s="12" t="s">
        <v>384</v>
      </c>
      <c r="F105" s="11" t="s">
        <v>385</v>
      </c>
      <c r="G105" s="16">
        <v>10.7</v>
      </c>
      <c r="H105" s="16">
        <v>10.55</v>
      </c>
      <c r="I105" s="12">
        <v>10.45</v>
      </c>
    </row>
    <row r="106" spans="3:9">
      <c r="C106" s="11" t="s">
        <v>110</v>
      </c>
      <c r="D106" s="12" t="s">
        <v>386</v>
      </c>
      <c r="F106" s="11" t="s">
        <v>387</v>
      </c>
      <c r="G106" s="16">
        <v>10.7</v>
      </c>
      <c r="H106" s="16">
        <v>10.55</v>
      </c>
      <c r="I106" s="12">
        <v>10.45</v>
      </c>
    </row>
    <row r="107" spans="3:9">
      <c r="C107" s="11" t="s">
        <v>110</v>
      </c>
      <c r="D107" s="12" t="s">
        <v>388</v>
      </c>
      <c r="F107" s="11" t="s">
        <v>389</v>
      </c>
      <c r="G107" s="16">
        <v>10.7</v>
      </c>
      <c r="H107" s="16">
        <v>10.55</v>
      </c>
      <c r="I107" s="12">
        <v>10.45</v>
      </c>
    </row>
    <row r="108" spans="3:9">
      <c r="C108" s="11" t="s">
        <v>110</v>
      </c>
      <c r="D108" s="12" t="s">
        <v>390</v>
      </c>
      <c r="F108" s="11" t="s">
        <v>391</v>
      </c>
      <c r="G108" s="16">
        <v>10.7</v>
      </c>
      <c r="H108" s="16">
        <v>10.55</v>
      </c>
      <c r="I108" s="12">
        <v>10.45</v>
      </c>
    </row>
    <row r="109" spans="3:9">
      <c r="C109" s="11" t="s">
        <v>110</v>
      </c>
      <c r="D109" s="12" t="s">
        <v>392</v>
      </c>
      <c r="F109" s="11" t="s">
        <v>393</v>
      </c>
      <c r="G109" s="16">
        <v>10.7</v>
      </c>
      <c r="H109" s="16">
        <v>10.55</v>
      </c>
      <c r="I109" s="12">
        <v>10.45</v>
      </c>
    </row>
    <row r="110" spans="3:9">
      <c r="C110" s="11" t="s">
        <v>110</v>
      </c>
      <c r="D110" s="12" t="s">
        <v>394</v>
      </c>
      <c r="F110" s="11" t="s">
        <v>395</v>
      </c>
      <c r="G110" s="16">
        <v>10.7</v>
      </c>
      <c r="H110" s="16">
        <v>10.55</v>
      </c>
      <c r="I110" s="12">
        <v>10.45</v>
      </c>
    </row>
    <row r="111" spans="3:9">
      <c r="C111" s="11" t="s">
        <v>110</v>
      </c>
      <c r="D111" s="12" t="s">
        <v>396</v>
      </c>
      <c r="F111" s="11" t="s">
        <v>397</v>
      </c>
      <c r="G111" s="16">
        <v>10.7</v>
      </c>
      <c r="H111" s="16">
        <v>10.55</v>
      </c>
      <c r="I111" s="12">
        <v>10.45</v>
      </c>
    </row>
    <row r="112" spans="3:9">
      <c r="C112" s="11" t="s">
        <v>110</v>
      </c>
      <c r="D112" s="12" t="s">
        <v>398</v>
      </c>
      <c r="F112" s="11" t="s">
        <v>399</v>
      </c>
      <c r="G112" s="16">
        <v>10.7</v>
      </c>
      <c r="H112" s="16">
        <v>10.55</v>
      </c>
      <c r="I112" s="12">
        <v>10.45</v>
      </c>
    </row>
    <row r="113" spans="3:9">
      <c r="C113" s="11" t="s">
        <v>110</v>
      </c>
      <c r="D113" s="12" t="s">
        <v>400</v>
      </c>
      <c r="F113" s="11" t="s">
        <v>401</v>
      </c>
      <c r="G113" s="16">
        <v>10.7</v>
      </c>
      <c r="H113" s="16">
        <v>10.55</v>
      </c>
      <c r="I113" s="12">
        <v>10.45</v>
      </c>
    </row>
    <row r="114" spans="3:9">
      <c r="C114" s="11" t="s">
        <v>110</v>
      </c>
      <c r="D114" s="12" t="s">
        <v>402</v>
      </c>
      <c r="F114" s="11" t="s">
        <v>403</v>
      </c>
      <c r="G114" s="16">
        <v>10.7</v>
      </c>
      <c r="H114" s="16">
        <v>10.55</v>
      </c>
      <c r="I114" s="12">
        <v>10.45</v>
      </c>
    </row>
    <row r="115" spans="3:9">
      <c r="C115" s="11" t="s">
        <v>110</v>
      </c>
      <c r="D115" s="12" t="s">
        <v>404</v>
      </c>
      <c r="F115" s="11" t="s">
        <v>405</v>
      </c>
      <c r="G115" s="16">
        <v>10.7</v>
      </c>
      <c r="H115" s="16">
        <v>10.55</v>
      </c>
      <c r="I115" s="12">
        <v>10.45</v>
      </c>
    </row>
    <row r="116" spans="3:9">
      <c r="C116" s="11" t="s">
        <v>110</v>
      </c>
      <c r="D116" s="12" t="s">
        <v>406</v>
      </c>
      <c r="F116" s="11" t="s">
        <v>407</v>
      </c>
      <c r="G116" s="16">
        <v>10.7</v>
      </c>
      <c r="H116" s="16">
        <v>10.55</v>
      </c>
      <c r="I116" s="12">
        <v>10.45</v>
      </c>
    </row>
    <row r="117" spans="3:9">
      <c r="C117" s="11" t="s">
        <v>110</v>
      </c>
      <c r="D117" s="12" t="s">
        <v>408</v>
      </c>
      <c r="F117" s="11" t="s">
        <v>409</v>
      </c>
      <c r="G117" s="16">
        <v>10.7</v>
      </c>
      <c r="H117" s="16">
        <v>10.55</v>
      </c>
      <c r="I117" s="12">
        <v>10.45</v>
      </c>
    </row>
    <row r="118" spans="3:9">
      <c r="C118" s="11" t="s">
        <v>110</v>
      </c>
      <c r="D118" s="12" t="s">
        <v>410</v>
      </c>
      <c r="F118" s="11" t="s">
        <v>411</v>
      </c>
      <c r="G118" s="16">
        <v>10.7</v>
      </c>
      <c r="H118" s="16">
        <v>10.55</v>
      </c>
      <c r="I118" s="12">
        <v>10.45</v>
      </c>
    </row>
    <row r="119" spans="3:9">
      <c r="C119" s="11" t="s">
        <v>110</v>
      </c>
      <c r="D119" s="12" t="s">
        <v>412</v>
      </c>
      <c r="F119" s="11" t="s">
        <v>413</v>
      </c>
      <c r="G119" s="16">
        <v>10.7</v>
      </c>
      <c r="H119" s="16">
        <v>10.55</v>
      </c>
      <c r="I119" s="12">
        <v>10.45</v>
      </c>
    </row>
    <row r="120" spans="3:9">
      <c r="C120" s="11" t="s">
        <v>110</v>
      </c>
      <c r="D120" s="12" t="s">
        <v>414</v>
      </c>
      <c r="F120" s="11" t="s">
        <v>415</v>
      </c>
      <c r="G120" s="16">
        <v>10.7</v>
      </c>
      <c r="H120" s="16">
        <v>10.55</v>
      </c>
      <c r="I120" s="12">
        <v>10.45</v>
      </c>
    </row>
    <row r="121" spans="3:9">
      <c r="C121" s="11" t="s">
        <v>110</v>
      </c>
      <c r="D121" s="12" t="s">
        <v>416</v>
      </c>
      <c r="F121" s="11" t="s">
        <v>417</v>
      </c>
      <c r="G121" s="16">
        <v>10.7</v>
      </c>
      <c r="H121" s="16">
        <v>10.55</v>
      </c>
      <c r="I121" s="12">
        <v>10.45</v>
      </c>
    </row>
    <row r="122" spans="3:9">
      <c r="C122" s="11" t="s">
        <v>110</v>
      </c>
      <c r="D122" s="12" t="s">
        <v>418</v>
      </c>
      <c r="F122" s="11" t="s">
        <v>419</v>
      </c>
      <c r="G122" s="16">
        <v>10.7</v>
      </c>
      <c r="H122" s="16">
        <v>10.55</v>
      </c>
      <c r="I122" s="12">
        <v>10.45</v>
      </c>
    </row>
    <row r="123" spans="3:9">
      <c r="C123" s="11" t="s">
        <v>110</v>
      </c>
      <c r="D123" s="12" t="s">
        <v>420</v>
      </c>
      <c r="F123" s="11" t="s">
        <v>421</v>
      </c>
      <c r="G123" s="16">
        <v>10.7</v>
      </c>
      <c r="H123" s="16">
        <v>10.55</v>
      </c>
      <c r="I123" s="12">
        <v>10.45</v>
      </c>
    </row>
    <row r="124" spans="3:9">
      <c r="C124" s="11" t="s">
        <v>110</v>
      </c>
      <c r="D124" s="12" t="s">
        <v>422</v>
      </c>
      <c r="F124" s="11" t="s">
        <v>423</v>
      </c>
      <c r="G124" s="16">
        <v>10.7</v>
      </c>
      <c r="H124" s="16">
        <v>10.55</v>
      </c>
      <c r="I124" s="12">
        <v>10.45</v>
      </c>
    </row>
    <row r="125" spans="3:9">
      <c r="C125" s="11" t="s">
        <v>110</v>
      </c>
      <c r="D125" s="12" t="s">
        <v>424</v>
      </c>
      <c r="F125" s="11" t="s">
        <v>425</v>
      </c>
      <c r="G125" s="16">
        <v>10.7</v>
      </c>
      <c r="H125" s="16">
        <v>10.55</v>
      </c>
      <c r="I125" s="12">
        <v>10.45</v>
      </c>
    </row>
    <row r="126" spans="3:9">
      <c r="C126" s="11" t="s">
        <v>110</v>
      </c>
      <c r="D126" s="12" t="s">
        <v>426</v>
      </c>
      <c r="F126" s="11" t="s">
        <v>427</v>
      </c>
      <c r="G126" s="16">
        <v>10.7</v>
      </c>
      <c r="H126" s="16">
        <v>10.55</v>
      </c>
      <c r="I126" s="12">
        <v>10.45</v>
      </c>
    </row>
    <row r="127" spans="3:9">
      <c r="C127" s="11" t="s">
        <v>110</v>
      </c>
      <c r="D127" s="12" t="s">
        <v>428</v>
      </c>
      <c r="F127" s="11" t="s">
        <v>429</v>
      </c>
      <c r="G127" s="16">
        <v>10.7</v>
      </c>
      <c r="H127" s="16">
        <v>10.55</v>
      </c>
      <c r="I127" s="12">
        <v>10.45</v>
      </c>
    </row>
    <row r="128" spans="3:9">
      <c r="C128" s="11" t="s">
        <v>110</v>
      </c>
      <c r="D128" s="12" t="s">
        <v>430</v>
      </c>
      <c r="F128" s="11" t="s">
        <v>431</v>
      </c>
      <c r="G128" s="16">
        <v>10.7</v>
      </c>
      <c r="H128" s="16">
        <v>10.55</v>
      </c>
      <c r="I128" s="12">
        <v>10.45</v>
      </c>
    </row>
    <row r="129" spans="3:9">
      <c r="C129" s="11" t="s">
        <v>110</v>
      </c>
      <c r="D129" s="12" t="s">
        <v>432</v>
      </c>
      <c r="F129" s="11" t="s">
        <v>433</v>
      </c>
      <c r="G129" s="16">
        <v>10.7</v>
      </c>
      <c r="H129" s="16">
        <v>10.55</v>
      </c>
      <c r="I129" s="12">
        <v>10.45</v>
      </c>
    </row>
    <row r="130" spans="3:9">
      <c r="C130" s="11" t="s">
        <v>110</v>
      </c>
      <c r="D130" s="12" t="s">
        <v>434</v>
      </c>
      <c r="F130" s="11" t="s">
        <v>435</v>
      </c>
      <c r="G130" s="16">
        <v>10.7</v>
      </c>
      <c r="H130" s="16">
        <v>10.55</v>
      </c>
      <c r="I130" s="12">
        <v>10.45</v>
      </c>
    </row>
    <row r="131" spans="3:9">
      <c r="C131" s="11" t="s">
        <v>110</v>
      </c>
      <c r="D131" s="12" t="s">
        <v>436</v>
      </c>
      <c r="F131" s="11" t="s">
        <v>437</v>
      </c>
      <c r="G131" s="16">
        <v>10.7</v>
      </c>
      <c r="H131" s="16">
        <v>10.55</v>
      </c>
      <c r="I131" s="12">
        <v>10.45</v>
      </c>
    </row>
    <row r="132" spans="3:9">
      <c r="C132" s="11" t="s">
        <v>110</v>
      </c>
      <c r="D132" s="12" t="s">
        <v>438</v>
      </c>
      <c r="F132" s="11" t="s">
        <v>439</v>
      </c>
      <c r="G132" s="16">
        <v>10.7</v>
      </c>
      <c r="H132" s="16">
        <v>10.55</v>
      </c>
      <c r="I132" s="12">
        <v>10.45</v>
      </c>
    </row>
    <row r="133" spans="3:9">
      <c r="C133" s="11" t="s">
        <v>110</v>
      </c>
      <c r="D133" s="12" t="s">
        <v>440</v>
      </c>
      <c r="F133" s="11" t="s">
        <v>441</v>
      </c>
      <c r="G133" s="16">
        <v>10.7</v>
      </c>
      <c r="H133" s="16">
        <v>10.55</v>
      </c>
      <c r="I133" s="12">
        <v>10.45</v>
      </c>
    </row>
    <row r="134" spans="3:9">
      <c r="C134" s="11" t="s">
        <v>110</v>
      </c>
      <c r="D134" s="12" t="s">
        <v>442</v>
      </c>
      <c r="F134" s="11" t="s">
        <v>443</v>
      </c>
      <c r="G134" s="16">
        <v>10.7</v>
      </c>
      <c r="H134" s="16">
        <v>10.55</v>
      </c>
      <c r="I134" s="12">
        <v>10.45</v>
      </c>
    </row>
    <row r="135" spans="3:9">
      <c r="C135" s="11" t="s">
        <v>110</v>
      </c>
      <c r="D135" s="12" t="s">
        <v>444</v>
      </c>
      <c r="F135" s="11" t="s">
        <v>445</v>
      </c>
      <c r="G135" s="16">
        <v>10.7</v>
      </c>
      <c r="H135" s="16">
        <v>10.55</v>
      </c>
      <c r="I135" s="12">
        <v>10.45</v>
      </c>
    </row>
    <row r="136" spans="3:9">
      <c r="C136" s="11" t="s">
        <v>110</v>
      </c>
      <c r="D136" s="12" t="s">
        <v>446</v>
      </c>
      <c r="F136" s="11" t="s">
        <v>447</v>
      </c>
      <c r="G136" s="16">
        <v>10.7</v>
      </c>
      <c r="H136" s="16">
        <v>10.55</v>
      </c>
      <c r="I136" s="12">
        <v>10.45</v>
      </c>
    </row>
    <row r="137" spans="3:9">
      <c r="C137" s="11" t="s">
        <v>110</v>
      </c>
      <c r="D137" s="12" t="s">
        <v>448</v>
      </c>
      <c r="F137" s="11" t="s">
        <v>449</v>
      </c>
      <c r="G137" s="16">
        <v>10.7</v>
      </c>
      <c r="H137" s="16">
        <v>10.55</v>
      </c>
      <c r="I137" s="12">
        <v>10.45</v>
      </c>
    </row>
    <row r="138" spans="3:9">
      <c r="C138" s="11" t="s">
        <v>110</v>
      </c>
      <c r="D138" s="12" t="s">
        <v>450</v>
      </c>
      <c r="F138" s="11" t="s">
        <v>451</v>
      </c>
      <c r="G138" s="16">
        <v>10.7</v>
      </c>
      <c r="H138" s="16">
        <v>10.55</v>
      </c>
      <c r="I138" s="12">
        <v>10.45</v>
      </c>
    </row>
    <row r="139" spans="3:9">
      <c r="C139" s="11" t="s">
        <v>110</v>
      </c>
      <c r="D139" s="12" t="s">
        <v>452</v>
      </c>
      <c r="F139" s="11" t="s">
        <v>453</v>
      </c>
      <c r="G139" s="16">
        <v>10.7</v>
      </c>
      <c r="H139" s="16">
        <v>10.55</v>
      </c>
      <c r="I139" s="12">
        <v>10.45</v>
      </c>
    </row>
    <row r="140" spans="3:9">
      <c r="C140" s="11" t="s">
        <v>110</v>
      </c>
      <c r="D140" s="12" t="s">
        <v>454</v>
      </c>
      <c r="F140" s="11" t="s">
        <v>455</v>
      </c>
      <c r="G140" s="16">
        <v>10.7</v>
      </c>
      <c r="H140" s="16">
        <v>10.55</v>
      </c>
      <c r="I140" s="12">
        <v>10.45</v>
      </c>
    </row>
    <row r="141" spans="3:9">
      <c r="C141" s="11" t="s">
        <v>110</v>
      </c>
      <c r="D141" s="12" t="s">
        <v>456</v>
      </c>
      <c r="F141" s="11" t="s">
        <v>457</v>
      </c>
      <c r="G141" s="16">
        <v>10.7</v>
      </c>
      <c r="H141" s="16">
        <v>10.55</v>
      </c>
      <c r="I141" s="12">
        <v>10.45</v>
      </c>
    </row>
    <row r="142" spans="3:9">
      <c r="C142" s="11" t="s">
        <v>110</v>
      </c>
      <c r="D142" s="12" t="s">
        <v>458</v>
      </c>
      <c r="F142" s="11" t="s">
        <v>459</v>
      </c>
      <c r="G142" s="16">
        <v>10.7</v>
      </c>
      <c r="H142" s="16">
        <v>10.55</v>
      </c>
      <c r="I142" s="12">
        <v>10.45</v>
      </c>
    </row>
    <row r="143" spans="3:9">
      <c r="C143" s="11" t="s">
        <v>110</v>
      </c>
      <c r="D143" s="12" t="s">
        <v>460</v>
      </c>
      <c r="F143" s="11" t="s">
        <v>461</v>
      </c>
      <c r="G143" s="16">
        <v>10.7</v>
      </c>
      <c r="H143" s="16">
        <v>10.55</v>
      </c>
      <c r="I143" s="12">
        <v>10.45</v>
      </c>
    </row>
    <row r="144" spans="3:9">
      <c r="C144" s="11" t="s">
        <v>110</v>
      </c>
      <c r="D144" s="12" t="s">
        <v>462</v>
      </c>
      <c r="F144" s="11" t="s">
        <v>463</v>
      </c>
      <c r="G144" s="16">
        <v>10.7</v>
      </c>
      <c r="H144" s="16">
        <v>10.55</v>
      </c>
      <c r="I144" s="12">
        <v>10.45</v>
      </c>
    </row>
    <row r="145" spans="3:9">
      <c r="C145" s="11" t="s">
        <v>110</v>
      </c>
      <c r="D145" s="12" t="s">
        <v>464</v>
      </c>
      <c r="F145" s="11" t="s">
        <v>465</v>
      </c>
      <c r="G145" s="16">
        <v>10.42</v>
      </c>
      <c r="H145" s="16">
        <v>10.33</v>
      </c>
      <c r="I145" s="12">
        <v>10.27</v>
      </c>
    </row>
    <row r="146" spans="3:9">
      <c r="C146" s="11" t="s">
        <v>110</v>
      </c>
      <c r="D146" s="12" t="s">
        <v>466</v>
      </c>
      <c r="F146" s="11" t="s">
        <v>467</v>
      </c>
      <c r="G146" s="16">
        <v>10.42</v>
      </c>
      <c r="H146" s="16">
        <v>10.33</v>
      </c>
      <c r="I146" s="12">
        <v>10.27</v>
      </c>
    </row>
    <row r="147" spans="3:9">
      <c r="C147" s="11" t="s">
        <v>110</v>
      </c>
      <c r="D147" s="12" t="s">
        <v>468</v>
      </c>
      <c r="F147" s="11" t="s">
        <v>469</v>
      </c>
      <c r="G147" s="16">
        <v>10.42</v>
      </c>
      <c r="H147" s="16">
        <v>10.33</v>
      </c>
      <c r="I147" s="12">
        <v>10.27</v>
      </c>
    </row>
    <row r="148" spans="3:9">
      <c r="C148" s="11" t="s">
        <v>110</v>
      </c>
      <c r="D148" s="12" t="s">
        <v>470</v>
      </c>
      <c r="F148" s="11" t="s">
        <v>471</v>
      </c>
      <c r="G148" s="16">
        <v>10.42</v>
      </c>
      <c r="H148" s="16">
        <v>10.33</v>
      </c>
      <c r="I148" s="12">
        <v>10.27</v>
      </c>
    </row>
    <row r="149" spans="3:9">
      <c r="C149" s="11" t="s">
        <v>110</v>
      </c>
      <c r="D149" s="12" t="s">
        <v>472</v>
      </c>
      <c r="F149" s="11" t="s">
        <v>473</v>
      </c>
      <c r="G149" s="16">
        <v>10.42</v>
      </c>
      <c r="H149" s="16">
        <v>10.33</v>
      </c>
      <c r="I149" s="12">
        <v>10.27</v>
      </c>
    </row>
    <row r="150" spans="3:9">
      <c r="C150" s="11" t="s">
        <v>110</v>
      </c>
      <c r="D150" s="12" t="s">
        <v>474</v>
      </c>
      <c r="F150" s="11" t="s">
        <v>475</v>
      </c>
      <c r="G150" s="16">
        <v>10.42</v>
      </c>
      <c r="H150" s="16">
        <v>10.33</v>
      </c>
      <c r="I150" s="12">
        <v>10.27</v>
      </c>
    </row>
    <row r="151" spans="3:9">
      <c r="C151" s="11" t="s">
        <v>110</v>
      </c>
      <c r="D151" s="12" t="s">
        <v>476</v>
      </c>
      <c r="F151" s="11" t="s">
        <v>477</v>
      </c>
      <c r="G151" s="16">
        <v>10.42</v>
      </c>
      <c r="H151" s="16">
        <v>10.33</v>
      </c>
      <c r="I151" s="12">
        <v>10.27</v>
      </c>
    </row>
    <row r="152" spans="3:9">
      <c r="C152" s="11" t="s">
        <v>110</v>
      </c>
      <c r="D152" s="12" t="s">
        <v>478</v>
      </c>
      <c r="F152" s="11" t="s">
        <v>479</v>
      </c>
      <c r="G152" s="16">
        <v>10.42</v>
      </c>
      <c r="H152" s="16">
        <v>10.33</v>
      </c>
      <c r="I152" s="12">
        <v>10.27</v>
      </c>
    </row>
    <row r="153" spans="3:9">
      <c r="C153" s="11" t="s">
        <v>110</v>
      </c>
      <c r="D153" s="12" t="s">
        <v>480</v>
      </c>
      <c r="F153" s="11" t="s">
        <v>481</v>
      </c>
      <c r="G153" s="16">
        <v>10.42</v>
      </c>
      <c r="H153" s="16">
        <v>10.33</v>
      </c>
      <c r="I153" s="12">
        <v>10.27</v>
      </c>
    </row>
    <row r="154" spans="3:9">
      <c r="C154" s="11" t="s">
        <v>110</v>
      </c>
      <c r="D154" s="12" t="s">
        <v>482</v>
      </c>
      <c r="F154" s="11" t="s">
        <v>483</v>
      </c>
      <c r="G154" s="16">
        <v>10.42</v>
      </c>
      <c r="H154" s="16">
        <v>10.33</v>
      </c>
      <c r="I154" s="12">
        <v>10.27</v>
      </c>
    </row>
    <row r="155" spans="3:9">
      <c r="C155" s="11" t="s">
        <v>110</v>
      </c>
      <c r="D155" s="12" t="s">
        <v>484</v>
      </c>
      <c r="F155" s="11" t="s">
        <v>485</v>
      </c>
      <c r="G155" s="16">
        <v>10.42</v>
      </c>
      <c r="H155" s="16">
        <v>10.33</v>
      </c>
      <c r="I155" s="12">
        <v>10.27</v>
      </c>
    </row>
    <row r="156" spans="3:9">
      <c r="C156" s="11" t="s">
        <v>110</v>
      </c>
      <c r="D156" s="12" t="s">
        <v>486</v>
      </c>
      <c r="F156" s="11" t="s">
        <v>487</v>
      </c>
      <c r="G156" s="16">
        <v>10.42</v>
      </c>
      <c r="H156" s="16">
        <v>10.33</v>
      </c>
      <c r="I156" s="12">
        <v>10.27</v>
      </c>
    </row>
    <row r="157" spans="3:9">
      <c r="C157" s="11" t="s">
        <v>110</v>
      </c>
      <c r="D157" s="12" t="s">
        <v>488</v>
      </c>
      <c r="F157" s="11" t="s">
        <v>489</v>
      </c>
      <c r="G157" s="16">
        <v>10.42</v>
      </c>
      <c r="H157" s="16">
        <v>10.33</v>
      </c>
      <c r="I157" s="12">
        <v>10.27</v>
      </c>
    </row>
    <row r="158" spans="3:9">
      <c r="C158" s="11" t="s">
        <v>110</v>
      </c>
      <c r="D158" s="12" t="s">
        <v>490</v>
      </c>
      <c r="F158" s="11" t="s">
        <v>491</v>
      </c>
      <c r="G158" s="16">
        <v>10.42</v>
      </c>
      <c r="H158" s="16">
        <v>10.33</v>
      </c>
      <c r="I158" s="12">
        <v>10.27</v>
      </c>
    </row>
    <row r="159" spans="3:9">
      <c r="C159" s="11" t="s">
        <v>110</v>
      </c>
      <c r="D159" s="12" t="s">
        <v>492</v>
      </c>
      <c r="F159" s="11" t="s">
        <v>493</v>
      </c>
      <c r="G159" s="16">
        <v>10.42</v>
      </c>
      <c r="H159" s="16">
        <v>10.33</v>
      </c>
      <c r="I159" s="12">
        <v>10.27</v>
      </c>
    </row>
    <row r="160" spans="3:9">
      <c r="C160" s="11" t="s">
        <v>110</v>
      </c>
      <c r="D160" s="12" t="s">
        <v>494</v>
      </c>
      <c r="F160" s="11" t="s">
        <v>495</v>
      </c>
      <c r="G160" s="16">
        <v>10.42</v>
      </c>
      <c r="H160" s="16">
        <v>10.33</v>
      </c>
      <c r="I160" s="12">
        <v>10.27</v>
      </c>
    </row>
    <row r="161" spans="3:9">
      <c r="C161" s="11" t="s">
        <v>110</v>
      </c>
      <c r="D161" s="12" t="s">
        <v>496</v>
      </c>
      <c r="F161" s="11" t="s">
        <v>497</v>
      </c>
      <c r="G161" s="16">
        <v>10.42</v>
      </c>
      <c r="H161" s="16">
        <v>10.33</v>
      </c>
      <c r="I161" s="12">
        <v>10.27</v>
      </c>
    </row>
    <row r="162" spans="3:9">
      <c r="C162" s="11" t="s">
        <v>110</v>
      </c>
      <c r="D162" s="12" t="s">
        <v>498</v>
      </c>
      <c r="F162" s="11" t="s">
        <v>499</v>
      </c>
      <c r="G162" s="16">
        <v>10.42</v>
      </c>
      <c r="H162" s="16">
        <v>10.33</v>
      </c>
      <c r="I162" s="12">
        <v>10.27</v>
      </c>
    </row>
    <row r="163" spans="3:9">
      <c r="C163" s="11" t="s">
        <v>110</v>
      </c>
      <c r="D163" s="12" t="s">
        <v>500</v>
      </c>
      <c r="F163" s="11" t="s">
        <v>501</v>
      </c>
      <c r="G163" s="16">
        <v>10.42</v>
      </c>
      <c r="H163" s="16">
        <v>10.33</v>
      </c>
      <c r="I163" s="12">
        <v>10.27</v>
      </c>
    </row>
    <row r="164" spans="3:9">
      <c r="C164" s="11" t="s">
        <v>110</v>
      </c>
      <c r="D164" s="12" t="s">
        <v>502</v>
      </c>
      <c r="F164" s="11" t="s">
        <v>503</v>
      </c>
      <c r="G164" s="16">
        <v>10.42</v>
      </c>
      <c r="H164" s="16">
        <v>10.33</v>
      </c>
      <c r="I164" s="12">
        <v>10.27</v>
      </c>
    </row>
    <row r="165" spans="3:9">
      <c r="C165" s="11" t="s">
        <v>110</v>
      </c>
      <c r="D165" s="12" t="s">
        <v>504</v>
      </c>
      <c r="F165" s="11" t="s">
        <v>505</v>
      </c>
      <c r="G165" s="16">
        <v>10.42</v>
      </c>
      <c r="H165" s="16">
        <v>10.33</v>
      </c>
      <c r="I165" s="12">
        <v>10.27</v>
      </c>
    </row>
    <row r="166" spans="3:9">
      <c r="C166" s="11" t="s">
        <v>110</v>
      </c>
      <c r="D166" s="12" t="s">
        <v>506</v>
      </c>
      <c r="F166" s="11" t="s">
        <v>507</v>
      </c>
      <c r="G166" s="16">
        <v>10.42</v>
      </c>
      <c r="H166" s="16">
        <v>10.33</v>
      </c>
      <c r="I166" s="12">
        <v>10.27</v>
      </c>
    </row>
    <row r="167" spans="3:9">
      <c r="C167" s="11" t="s">
        <v>110</v>
      </c>
      <c r="D167" s="12" t="s">
        <v>508</v>
      </c>
      <c r="F167" s="11" t="s">
        <v>509</v>
      </c>
      <c r="G167" s="16">
        <v>10.42</v>
      </c>
      <c r="H167" s="16">
        <v>10.33</v>
      </c>
      <c r="I167" s="12">
        <v>10.27</v>
      </c>
    </row>
    <row r="168" spans="3:9">
      <c r="C168" s="11" t="s">
        <v>110</v>
      </c>
      <c r="D168" s="12" t="s">
        <v>510</v>
      </c>
      <c r="F168" s="11" t="s">
        <v>511</v>
      </c>
      <c r="G168" s="16">
        <v>10.42</v>
      </c>
      <c r="H168" s="16">
        <v>10.33</v>
      </c>
      <c r="I168" s="12">
        <v>10.27</v>
      </c>
    </row>
    <row r="169" spans="3:9">
      <c r="C169" s="11" t="s">
        <v>110</v>
      </c>
      <c r="D169" s="12" t="s">
        <v>512</v>
      </c>
      <c r="F169" s="11" t="s">
        <v>513</v>
      </c>
      <c r="G169" s="16">
        <v>10.42</v>
      </c>
      <c r="H169" s="16">
        <v>10.33</v>
      </c>
      <c r="I169" s="12">
        <v>10.27</v>
      </c>
    </row>
    <row r="170" spans="3:9">
      <c r="C170" s="11" t="s">
        <v>110</v>
      </c>
      <c r="D170" s="12" t="s">
        <v>514</v>
      </c>
      <c r="F170" s="11" t="s">
        <v>515</v>
      </c>
      <c r="G170" s="16">
        <v>10.42</v>
      </c>
      <c r="H170" s="16">
        <v>10.33</v>
      </c>
      <c r="I170" s="12">
        <v>10.27</v>
      </c>
    </row>
    <row r="171" spans="3:9">
      <c r="C171" s="11" t="s">
        <v>110</v>
      </c>
      <c r="D171" s="12" t="s">
        <v>516</v>
      </c>
      <c r="F171" s="11" t="s">
        <v>517</v>
      </c>
      <c r="G171" s="16">
        <v>10.42</v>
      </c>
      <c r="H171" s="16">
        <v>10.33</v>
      </c>
      <c r="I171" s="12">
        <v>10.27</v>
      </c>
    </row>
    <row r="172" spans="3:9">
      <c r="C172" s="11" t="s">
        <v>110</v>
      </c>
      <c r="D172" s="12" t="s">
        <v>518</v>
      </c>
      <c r="F172" s="11" t="s">
        <v>519</v>
      </c>
      <c r="G172" s="16">
        <v>10.42</v>
      </c>
      <c r="H172" s="16">
        <v>10.33</v>
      </c>
      <c r="I172" s="12">
        <v>10.27</v>
      </c>
    </row>
    <row r="173" spans="3:9">
      <c r="C173" s="11" t="s">
        <v>110</v>
      </c>
      <c r="D173" s="12" t="s">
        <v>520</v>
      </c>
      <c r="F173" s="11" t="s">
        <v>521</v>
      </c>
      <c r="G173" s="16">
        <v>10.42</v>
      </c>
      <c r="H173" s="16">
        <v>10.33</v>
      </c>
      <c r="I173" s="12">
        <v>10.27</v>
      </c>
    </row>
    <row r="174" spans="3:9">
      <c r="C174" s="11" t="s">
        <v>110</v>
      </c>
      <c r="D174" s="12" t="s">
        <v>522</v>
      </c>
      <c r="F174" s="11" t="s">
        <v>523</v>
      </c>
      <c r="G174" s="16">
        <v>10.42</v>
      </c>
      <c r="H174" s="16">
        <v>10.33</v>
      </c>
      <c r="I174" s="12">
        <v>10.27</v>
      </c>
    </row>
    <row r="175" spans="3:9">
      <c r="C175" s="11" t="s">
        <v>110</v>
      </c>
      <c r="D175" s="12" t="s">
        <v>524</v>
      </c>
      <c r="F175" s="11" t="s">
        <v>525</v>
      </c>
      <c r="G175" s="16">
        <v>10.42</v>
      </c>
      <c r="H175" s="16">
        <v>10.33</v>
      </c>
      <c r="I175" s="12">
        <v>10.27</v>
      </c>
    </row>
    <row r="176" spans="3:9">
      <c r="C176" s="11" t="s">
        <v>110</v>
      </c>
      <c r="D176" s="12" t="s">
        <v>526</v>
      </c>
      <c r="F176" s="11" t="s">
        <v>527</v>
      </c>
      <c r="G176" s="16">
        <v>10.42</v>
      </c>
      <c r="H176" s="16">
        <v>10.33</v>
      </c>
      <c r="I176" s="12">
        <v>10.27</v>
      </c>
    </row>
    <row r="177" spans="3:9">
      <c r="C177" s="11" t="s">
        <v>110</v>
      </c>
      <c r="D177" s="12" t="s">
        <v>528</v>
      </c>
      <c r="F177" s="11" t="s">
        <v>529</v>
      </c>
      <c r="G177" s="16">
        <v>10.42</v>
      </c>
      <c r="H177" s="16">
        <v>10.33</v>
      </c>
      <c r="I177" s="12">
        <v>10.27</v>
      </c>
    </row>
    <row r="178" spans="3:9">
      <c r="C178" s="11" t="s">
        <v>110</v>
      </c>
      <c r="D178" s="12" t="s">
        <v>530</v>
      </c>
      <c r="F178" s="11" t="s">
        <v>531</v>
      </c>
      <c r="G178" s="16">
        <v>10.42</v>
      </c>
      <c r="H178" s="16">
        <v>10.33</v>
      </c>
      <c r="I178" s="12">
        <v>10.27</v>
      </c>
    </row>
    <row r="179" spans="3:9">
      <c r="C179" s="11" t="s">
        <v>110</v>
      </c>
      <c r="D179" s="12" t="s">
        <v>532</v>
      </c>
      <c r="F179" s="11" t="s">
        <v>533</v>
      </c>
      <c r="G179" s="16">
        <v>10.42</v>
      </c>
      <c r="H179" s="16">
        <v>10.33</v>
      </c>
      <c r="I179" s="12">
        <v>10.27</v>
      </c>
    </row>
    <row r="180" spans="3:9">
      <c r="C180" s="11" t="s">
        <v>110</v>
      </c>
      <c r="D180" s="12" t="s">
        <v>534</v>
      </c>
      <c r="F180" s="11" t="s">
        <v>535</v>
      </c>
      <c r="G180" s="16">
        <v>10.42</v>
      </c>
      <c r="H180" s="16">
        <v>10.33</v>
      </c>
      <c r="I180" s="12">
        <v>10.27</v>
      </c>
    </row>
    <row r="181" spans="3:9">
      <c r="C181" s="11" t="s">
        <v>110</v>
      </c>
      <c r="D181" s="12" t="s">
        <v>536</v>
      </c>
      <c r="F181" s="11" t="s">
        <v>537</v>
      </c>
      <c r="G181" s="16">
        <v>10.42</v>
      </c>
      <c r="H181" s="16">
        <v>10.33</v>
      </c>
      <c r="I181" s="12">
        <v>10.27</v>
      </c>
    </row>
    <row r="182" spans="3:9">
      <c r="C182" s="11" t="s">
        <v>110</v>
      </c>
      <c r="D182" s="12" t="s">
        <v>538</v>
      </c>
      <c r="F182" s="11" t="s">
        <v>539</v>
      </c>
      <c r="G182" s="16">
        <v>10.42</v>
      </c>
      <c r="H182" s="16">
        <v>10.33</v>
      </c>
      <c r="I182" s="12">
        <v>10.27</v>
      </c>
    </row>
    <row r="183" spans="3:9">
      <c r="C183" s="11" t="s">
        <v>110</v>
      </c>
      <c r="D183" s="12" t="s">
        <v>540</v>
      </c>
      <c r="F183" s="11" t="s">
        <v>541</v>
      </c>
      <c r="G183" s="16">
        <v>10.42</v>
      </c>
      <c r="H183" s="16">
        <v>10.33</v>
      </c>
      <c r="I183" s="12">
        <v>10.27</v>
      </c>
    </row>
    <row r="184" spans="3:9">
      <c r="C184" s="11" t="s">
        <v>110</v>
      </c>
      <c r="D184" s="12" t="s">
        <v>542</v>
      </c>
      <c r="F184" s="11" t="s">
        <v>543</v>
      </c>
      <c r="G184" s="16">
        <v>10.42</v>
      </c>
      <c r="H184" s="16">
        <v>10.33</v>
      </c>
      <c r="I184" s="12">
        <v>10.27</v>
      </c>
    </row>
    <row r="185" spans="3:9">
      <c r="C185" s="11" t="s">
        <v>110</v>
      </c>
      <c r="D185" s="12" t="s">
        <v>544</v>
      </c>
      <c r="F185" s="11" t="s">
        <v>545</v>
      </c>
      <c r="G185" s="16">
        <v>10.42</v>
      </c>
      <c r="H185" s="16">
        <v>10.33</v>
      </c>
      <c r="I185" s="12">
        <v>10.27</v>
      </c>
    </row>
    <row r="186" spans="3:9">
      <c r="C186" s="11" t="s">
        <v>110</v>
      </c>
      <c r="D186" s="12" t="s">
        <v>546</v>
      </c>
      <c r="F186" s="11" t="s">
        <v>547</v>
      </c>
      <c r="G186" s="16">
        <v>10.42</v>
      </c>
      <c r="H186" s="16">
        <v>10.33</v>
      </c>
      <c r="I186" s="12">
        <v>10.27</v>
      </c>
    </row>
    <row r="187" spans="3:9">
      <c r="C187" s="11" t="s">
        <v>110</v>
      </c>
      <c r="D187" s="12" t="s">
        <v>548</v>
      </c>
      <c r="F187" s="11" t="s">
        <v>549</v>
      </c>
      <c r="G187" s="16">
        <v>10.42</v>
      </c>
      <c r="H187" s="16">
        <v>10.33</v>
      </c>
      <c r="I187" s="12">
        <v>10.27</v>
      </c>
    </row>
    <row r="188" spans="3:9">
      <c r="C188" s="11" t="s">
        <v>114</v>
      </c>
      <c r="D188" s="12" t="s">
        <v>550</v>
      </c>
      <c r="F188" s="11" t="s">
        <v>551</v>
      </c>
      <c r="G188" s="16">
        <v>10.42</v>
      </c>
      <c r="H188" s="16">
        <v>10.33</v>
      </c>
      <c r="I188" s="12">
        <v>10.27</v>
      </c>
    </row>
    <row r="189" spans="3:9">
      <c r="C189" s="11" t="s">
        <v>114</v>
      </c>
      <c r="D189" s="12" t="s">
        <v>552</v>
      </c>
      <c r="F189" s="11" t="s">
        <v>553</v>
      </c>
      <c r="G189" s="16">
        <v>10.42</v>
      </c>
      <c r="H189" s="16">
        <v>10.33</v>
      </c>
      <c r="I189" s="12">
        <v>10.27</v>
      </c>
    </row>
    <row r="190" spans="3:9">
      <c r="C190" s="11" t="s">
        <v>114</v>
      </c>
      <c r="D190" s="12" t="s">
        <v>554</v>
      </c>
      <c r="F190" s="11" t="s">
        <v>555</v>
      </c>
      <c r="G190" s="16">
        <v>10.42</v>
      </c>
      <c r="H190" s="16">
        <v>10.33</v>
      </c>
      <c r="I190" s="12">
        <v>10.27</v>
      </c>
    </row>
    <row r="191" spans="3:9">
      <c r="C191" s="11" t="s">
        <v>114</v>
      </c>
      <c r="D191" s="12" t="s">
        <v>556</v>
      </c>
      <c r="F191" s="11" t="s">
        <v>557</v>
      </c>
      <c r="G191" s="16">
        <v>10.42</v>
      </c>
      <c r="H191" s="16">
        <v>10.33</v>
      </c>
      <c r="I191" s="12">
        <v>10.27</v>
      </c>
    </row>
    <row r="192" spans="3:9">
      <c r="C192" s="11" t="s">
        <v>114</v>
      </c>
      <c r="D192" s="12" t="s">
        <v>558</v>
      </c>
      <c r="F192" s="11" t="s">
        <v>559</v>
      </c>
      <c r="G192" s="16">
        <v>10.42</v>
      </c>
      <c r="H192" s="16">
        <v>10.33</v>
      </c>
      <c r="I192" s="12">
        <v>10.27</v>
      </c>
    </row>
    <row r="193" spans="3:9">
      <c r="C193" s="11" t="s">
        <v>114</v>
      </c>
      <c r="D193" s="12" t="s">
        <v>560</v>
      </c>
      <c r="F193" s="11" t="s">
        <v>561</v>
      </c>
      <c r="G193" s="16">
        <v>10.42</v>
      </c>
      <c r="H193" s="16">
        <v>10.33</v>
      </c>
      <c r="I193" s="12">
        <v>10.27</v>
      </c>
    </row>
    <row r="194" spans="3:9">
      <c r="C194" s="11" t="s">
        <v>114</v>
      </c>
      <c r="D194" s="12" t="s">
        <v>562</v>
      </c>
      <c r="F194" s="11" t="s">
        <v>563</v>
      </c>
      <c r="G194" s="16">
        <v>10.42</v>
      </c>
      <c r="H194" s="16">
        <v>10.33</v>
      </c>
      <c r="I194" s="12">
        <v>10.27</v>
      </c>
    </row>
    <row r="195" spans="3:9">
      <c r="C195" s="11" t="s">
        <v>114</v>
      </c>
      <c r="D195" s="12" t="s">
        <v>564</v>
      </c>
      <c r="F195" s="11" t="s">
        <v>565</v>
      </c>
      <c r="G195" s="16">
        <v>10.42</v>
      </c>
      <c r="H195" s="16">
        <v>10.33</v>
      </c>
      <c r="I195" s="12">
        <v>10.27</v>
      </c>
    </row>
    <row r="196" spans="3:9">
      <c r="C196" s="11" t="s">
        <v>114</v>
      </c>
      <c r="D196" s="12" t="s">
        <v>566</v>
      </c>
      <c r="F196" s="11" t="s">
        <v>567</v>
      </c>
      <c r="G196" s="16">
        <v>10.42</v>
      </c>
      <c r="H196" s="16">
        <v>10.33</v>
      </c>
      <c r="I196" s="12">
        <v>10.27</v>
      </c>
    </row>
    <row r="197" spans="3:9">
      <c r="C197" s="11" t="s">
        <v>114</v>
      </c>
      <c r="D197" s="12" t="s">
        <v>568</v>
      </c>
      <c r="F197" s="11" t="s">
        <v>569</v>
      </c>
      <c r="G197" s="16">
        <v>10.42</v>
      </c>
      <c r="H197" s="16">
        <v>10.33</v>
      </c>
      <c r="I197" s="12">
        <v>10.27</v>
      </c>
    </row>
    <row r="198" spans="3:9">
      <c r="C198" s="11" t="s">
        <v>114</v>
      </c>
      <c r="D198" s="12" t="s">
        <v>570</v>
      </c>
      <c r="F198" s="11" t="s">
        <v>571</v>
      </c>
      <c r="G198" s="16">
        <v>10.42</v>
      </c>
      <c r="H198" s="16">
        <v>10.33</v>
      </c>
      <c r="I198" s="12">
        <v>10.27</v>
      </c>
    </row>
    <row r="199" spans="3:9">
      <c r="C199" s="11" t="s">
        <v>114</v>
      </c>
      <c r="D199" s="12" t="s">
        <v>572</v>
      </c>
      <c r="F199" s="11" t="s">
        <v>573</v>
      </c>
      <c r="G199" s="16">
        <v>10.42</v>
      </c>
      <c r="H199" s="16">
        <v>10.33</v>
      </c>
      <c r="I199" s="12">
        <v>10.27</v>
      </c>
    </row>
    <row r="200" spans="3:9">
      <c r="C200" s="11" t="s">
        <v>114</v>
      </c>
      <c r="D200" s="12" t="s">
        <v>574</v>
      </c>
      <c r="F200" s="11" t="s">
        <v>575</v>
      </c>
      <c r="G200" s="16">
        <v>10.42</v>
      </c>
      <c r="H200" s="16">
        <v>10.33</v>
      </c>
      <c r="I200" s="12">
        <v>10.27</v>
      </c>
    </row>
    <row r="201" spans="3:9">
      <c r="C201" s="11" t="s">
        <v>114</v>
      </c>
      <c r="D201" s="12" t="s">
        <v>576</v>
      </c>
      <c r="F201" s="11" t="s">
        <v>577</v>
      </c>
      <c r="G201" s="16">
        <v>10.42</v>
      </c>
      <c r="H201" s="16">
        <v>10.33</v>
      </c>
      <c r="I201" s="12">
        <v>10.27</v>
      </c>
    </row>
    <row r="202" spans="3:9">
      <c r="C202" s="11" t="s">
        <v>114</v>
      </c>
      <c r="D202" s="12" t="s">
        <v>578</v>
      </c>
      <c r="F202" s="11" t="s">
        <v>579</v>
      </c>
      <c r="G202" s="16">
        <v>10.42</v>
      </c>
      <c r="H202" s="16">
        <v>10.33</v>
      </c>
      <c r="I202" s="12">
        <v>10.27</v>
      </c>
    </row>
    <row r="203" spans="3:9">
      <c r="C203" s="11" t="s">
        <v>114</v>
      </c>
      <c r="D203" s="12" t="s">
        <v>580</v>
      </c>
      <c r="F203" s="11" t="s">
        <v>581</v>
      </c>
      <c r="G203" s="16">
        <v>10.42</v>
      </c>
      <c r="H203" s="16">
        <v>10.33</v>
      </c>
      <c r="I203" s="12">
        <v>10.27</v>
      </c>
    </row>
    <row r="204" spans="3:9">
      <c r="C204" s="11" t="s">
        <v>114</v>
      </c>
      <c r="D204" s="12" t="s">
        <v>582</v>
      </c>
      <c r="F204" s="11" t="s">
        <v>583</v>
      </c>
      <c r="G204" s="16">
        <v>10.42</v>
      </c>
      <c r="H204" s="16">
        <v>10.33</v>
      </c>
      <c r="I204" s="12">
        <v>10.27</v>
      </c>
    </row>
    <row r="205" spans="3:9">
      <c r="C205" s="11" t="s">
        <v>114</v>
      </c>
      <c r="D205" s="12" t="s">
        <v>584</v>
      </c>
      <c r="F205" s="11" t="s">
        <v>585</v>
      </c>
      <c r="G205" s="16">
        <v>10.42</v>
      </c>
      <c r="H205" s="16">
        <v>10.33</v>
      </c>
      <c r="I205" s="12">
        <v>10.27</v>
      </c>
    </row>
    <row r="206" spans="3:9">
      <c r="C206" s="11" t="s">
        <v>114</v>
      </c>
      <c r="D206" s="12" t="s">
        <v>586</v>
      </c>
      <c r="F206" s="11" t="s">
        <v>587</v>
      </c>
      <c r="G206" s="16">
        <v>10.42</v>
      </c>
      <c r="H206" s="16">
        <v>10.33</v>
      </c>
      <c r="I206" s="12">
        <v>10.27</v>
      </c>
    </row>
    <row r="207" spans="3:9">
      <c r="C207" s="11" t="s">
        <v>114</v>
      </c>
      <c r="D207" s="12" t="s">
        <v>588</v>
      </c>
      <c r="F207" s="11" t="s">
        <v>589</v>
      </c>
      <c r="G207" s="16">
        <v>10.42</v>
      </c>
      <c r="H207" s="16">
        <v>10.33</v>
      </c>
      <c r="I207" s="12">
        <v>10.27</v>
      </c>
    </row>
    <row r="208" spans="3:9">
      <c r="C208" s="11" t="s">
        <v>114</v>
      </c>
      <c r="D208" s="12" t="s">
        <v>590</v>
      </c>
      <c r="F208" s="11" t="s">
        <v>591</v>
      </c>
      <c r="G208" s="16">
        <v>10.42</v>
      </c>
      <c r="H208" s="16">
        <v>10.33</v>
      </c>
      <c r="I208" s="12">
        <v>10.27</v>
      </c>
    </row>
    <row r="209" spans="3:9">
      <c r="C209" s="11" t="s">
        <v>114</v>
      </c>
      <c r="D209" s="12" t="s">
        <v>592</v>
      </c>
      <c r="F209" s="11" t="s">
        <v>593</v>
      </c>
      <c r="G209" s="16">
        <v>10.42</v>
      </c>
      <c r="H209" s="16">
        <v>10.33</v>
      </c>
      <c r="I209" s="12">
        <v>10.27</v>
      </c>
    </row>
    <row r="210" spans="3:9">
      <c r="C210" s="11" t="s">
        <v>114</v>
      </c>
      <c r="D210" s="12" t="s">
        <v>594</v>
      </c>
      <c r="F210" s="11" t="s">
        <v>595</v>
      </c>
      <c r="G210" s="16">
        <v>10.42</v>
      </c>
      <c r="H210" s="16">
        <v>10.33</v>
      </c>
      <c r="I210" s="12">
        <v>10.27</v>
      </c>
    </row>
    <row r="211" spans="3:9">
      <c r="C211" s="11" t="s">
        <v>114</v>
      </c>
      <c r="D211" s="12" t="s">
        <v>596</v>
      </c>
      <c r="F211" s="11" t="s">
        <v>597</v>
      </c>
      <c r="G211" s="16">
        <v>10.42</v>
      </c>
      <c r="H211" s="16">
        <v>10.33</v>
      </c>
      <c r="I211" s="12">
        <v>10.27</v>
      </c>
    </row>
    <row r="212" spans="3:9">
      <c r="C212" s="11" t="s">
        <v>114</v>
      </c>
      <c r="D212" s="12" t="s">
        <v>598</v>
      </c>
      <c r="F212" s="11" t="s">
        <v>599</v>
      </c>
      <c r="G212" s="16">
        <v>10.42</v>
      </c>
      <c r="H212" s="16">
        <v>10.33</v>
      </c>
      <c r="I212" s="12">
        <v>10.27</v>
      </c>
    </row>
    <row r="213" spans="3:9">
      <c r="C213" s="11" t="s">
        <v>114</v>
      </c>
      <c r="D213" s="12" t="s">
        <v>600</v>
      </c>
      <c r="F213" s="11" t="s">
        <v>601</v>
      </c>
      <c r="G213" s="16">
        <v>10.42</v>
      </c>
      <c r="H213" s="16">
        <v>10.33</v>
      </c>
      <c r="I213" s="12">
        <v>10.27</v>
      </c>
    </row>
    <row r="214" spans="3:9">
      <c r="C214" s="11" t="s">
        <v>114</v>
      </c>
      <c r="D214" s="12" t="s">
        <v>602</v>
      </c>
      <c r="F214" s="11" t="s">
        <v>603</v>
      </c>
      <c r="G214" s="16">
        <v>10.42</v>
      </c>
      <c r="H214" s="16">
        <v>10.33</v>
      </c>
      <c r="I214" s="12">
        <v>10.27</v>
      </c>
    </row>
    <row r="215" spans="3:9">
      <c r="C215" s="11" t="s">
        <v>114</v>
      </c>
      <c r="D215" s="12" t="s">
        <v>604</v>
      </c>
      <c r="F215" s="11" t="s">
        <v>605</v>
      </c>
      <c r="G215" s="16">
        <v>10.42</v>
      </c>
      <c r="H215" s="16">
        <v>10.33</v>
      </c>
      <c r="I215" s="12">
        <v>10.27</v>
      </c>
    </row>
    <row r="216" spans="3:9">
      <c r="C216" s="11" t="s">
        <v>114</v>
      </c>
      <c r="D216" s="12" t="s">
        <v>606</v>
      </c>
      <c r="F216" s="11" t="s">
        <v>607</v>
      </c>
      <c r="G216" s="16">
        <v>10.42</v>
      </c>
      <c r="H216" s="16">
        <v>10.33</v>
      </c>
      <c r="I216" s="12">
        <v>10.27</v>
      </c>
    </row>
    <row r="217" spans="3:9">
      <c r="C217" s="11" t="s">
        <v>114</v>
      </c>
      <c r="D217" s="12" t="s">
        <v>608</v>
      </c>
      <c r="F217" s="11" t="s">
        <v>609</v>
      </c>
      <c r="G217" s="16">
        <v>10.42</v>
      </c>
      <c r="H217" s="16">
        <v>10.33</v>
      </c>
      <c r="I217" s="12">
        <v>10.27</v>
      </c>
    </row>
    <row r="218" spans="3:9">
      <c r="C218" s="11" t="s">
        <v>114</v>
      </c>
      <c r="D218" s="12" t="s">
        <v>610</v>
      </c>
      <c r="F218" s="11" t="s">
        <v>611</v>
      </c>
      <c r="G218" s="16">
        <v>10.42</v>
      </c>
      <c r="H218" s="16">
        <v>10.33</v>
      </c>
      <c r="I218" s="12">
        <v>10.27</v>
      </c>
    </row>
    <row r="219" spans="3:9">
      <c r="C219" s="11" t="s">
        <v>114</v>
      </c>
      <c r="D219" s="12" t="s">
        <v>612</v>
      </c>
      <c r="F219" s="11" t="s">
        <v>613</v>
      </c>
      <c r="G219" s="16">
        <v>10.42</v>
      </c>
      <c r="H219" s="16">
        <v>10.33</v>
      </c>
      <c r="I219" s="12">
        <v>10.27</v>
      </c>
    </row>
    <row r="220" spans="3:9">
      <c r="C220" s="11" t="s">
        <v>114</v>
      </c>
      <c r="D220" s="12" t="s">
        <v>614</v>
      </c>
      <c r="F220" s="11" t="s">
        <v>615</v>
      </c>
      <c r="G220" s="16">
        <v>10.42</v>
      </c>
      <c r="H220" s="16">
        <v>10.33</v>
      </c>
      <c r="I220" s="12">
        <v>10.27</v>
      </c>
    </row>
    <row r="221" spans="3:9">
      <c r="C221" s="11" t="s">
        <v>114</v>
      </c>
      <c r="D221" s="12" t="s">
        <v>616</v>
      </c>
      <c r="F221" s="11" t="s">
        <v>617</v>
      </c>
      <c r="G221" s="16">
        <v>10.42</v>
      </c>
      <c r="H221" s="16">
        <v>10.33</v>
      </c>
      <c r="I221" s="12">
        <v>10.27</v>
      </c>
    </row>
    <row r="222" spans="3:9">
      <c r="C222" s="11" t="s">
        <v>114</v>
      </c>
      <c r="D222" s="12" t="s">
        <v>618</v>
      </c>
      <c r="F222" s="11" t="s">
        <v>619</v>
      </c>
      <c r="G222" s="16">
        <v>10.42</v>
      </c>
      <c r="H222" s="16">
        <v>10.33</v>
      </c>
      <c r="I222" s="12">
        <v>10.27</v>
      </c>
    </row>
    <row r="223" spans="3:9">
      <c r="C223" s="11" t="s">
        <v>114</v>
      </c>
      <c r="D223" s="12" t="s">
        <v>620</v>
      </c>
      <c r="F223" s="11" t="s">
        <v>621</v>
      </c>
      <c r="G223" s="16">
        <v>10.42</v>
      </c>
      <c r="H223" s="16">
        <v>10.33</v>
      </c>
      <c r="I223" s="12">
        <v>10.27</v>
      </c>
    </row>
    <row r="224" spans="3:9">
      <c r="C224" s="11" t="s">
        <v>114</v>
      </c>
      <c r="D224" s="12" t="s">
        <v>622</v>
      </c>
      <c r="F224" s="11" t="s">
        <v>623</v>
      </c>
      <c r="G224" s="16">
        <v>10.42</v>
      </c>
      <c r="H224" s="16">
        <v>10.33</v>
      </c>
      <c r="I224" s="12">
        <v>10.27</v>
      </c>
    </row>
    <row r="225" spans="3:9">
      <c r="C225" s="11" t="s">
        <v>114</v>
      </c>
      <c r="D225" s="12" t="s">
        <v>624</v>
      </c>
      <c r="F225" s="11" t="s">
        <v>625</v>
      </c>
      <c r="G225" s="16">
        <v>10.42</v>
      </c>
      <c r="H225" s="16">
        <v>10.33</v>
      </c>
      <c r="I225" s="12">
        <v>10.27</v>
      </c>
    </row>
    <row r="226" spans="3:9">
      <c r="C226" s="11" t="s">
        <v>114</v>
      </c>
      <c r="D226" s="12" t="s">
        <v>626</v>
      </c>
      <c r="F226" s="11" t="s">
        <v>627</v>
      </c>
      <c r="G226" s="16">
        <v>10.42</v>
      </c>
      <c r="H226" s="16">
        <v>10.33</v>
      </c>
      <c r="I226" s="12">
        <v>10.27</v>
      </c>
    </row>
    <row r="227" spans="3:9">
      <c r="C227" s="11" t="s">
        <v>114</v>
      </c>
      <c r="D227" s="12" t="s">
        <v>628</v>
      </c>
      <c r="F227" s="11" t="s">
        <v>629</v>
      </c>
      <c r="G227" s="16">
        <v>10.42</v>
      </c>
      <c r="H227" s="16">
        <v>10.33</v>
      </c>
      <c r="I227" s="12">
        <v>10.27</v>
      </c>
    </row>
    <row r="228" spans="3:9">
      <c r="C228" s="11" t="s">
        <v>118</v>
      </c>
      <c r="D228" s="12" t="s">
        <v>630</v>
      </c>
      <c r="F228" s="11" t="s">
        <v>631</v>
      </c>
      <c r="G228" s="16">
        <v>10.42</v>
      </c>
      <c r="H228" s="16">
        <v>10.33</v>
      </c>
      <c r="I228" s="12">
        <v>10.27</v>
      </c>
    </row>
    <row r="229" spans="3:9">
      <c r="C229" s="11" t="s">
        <v>118</v>
      </c>
      <c r="D229" s="12" t="s">
        <v>632</v>
      </c>
      <c r="F229" s="11" t="s">
        <v>633</v>
      </c>
      <c r="G229" s="16">
        <v>10.42</v>
      </c>
      <c r="H229" s="16">
        <v>10.33</v>
      </c>
      <c r="I229" s="12">
        <v>10.27</v>
      </c>
    </row>
    <row r="230" spans="3:9">
      <c r="C230" s="11" t="s">
        <v>118</v>
      </c>
      <c r="D230" s="12" t="s">
        <v>634</v>
      </c>
      <c r="F230" s="11" t="s">
        <v>635</v>
      </c>
      <c r="G230" s="16">
        <v>10.42</v>
      </c>
      <c r="H230" s="16">
        <v>10.33</v>
      </c>
      <c r="I230" s="12">
        <v>10.27</v>
      </c>
    </row>
    <row r="231" spans="3:9">
      <c r="C231" s="11" t="s">
        <v>118</v>
      </c>
      <c r="D231" s="12" t="s">
        <v>636</v>
      </c>
      <c r="F231" s="11" t="s">
        <v>637</v>
      </c>
      <c r="G231" s="16">
        <v>10.42</v>
      </c>
      <c r="H231" s="16">
        <v>10.33</v>
      </c>
      <c r="I231" s="12">
        <v>10.27</v>
      </c>
    </row>
    <row r="232" spans="3:9">
      <c r="C232" s="11" t="s">
        <v>118</v>
      </c>
      <c r="D232" s="12" t="s">
        <v>638</v>
      </c>
      <c r="F232" s="11" t="s">
        <v>639</v>
      </c>
      <c r="G232" s="16">
        <v>10.42</v>
      </c>
      <c r="H232" s="16">
        <v>10.33</v>
      </c>
      <c r="I232" s="12">
        <v>10.27</v>
      </c>
    </row>
    <row r="233" spans="3:9">
      <c r="C233" s="11" t="s">
        <v>118</v>
      </c>
      <c r="D233" s="12" t="s">
        <v>640</v>
      </c>
      <c r="F233" s="11" t="s">
        <v>641</v>
      </c>
      <c r="G233" s="16">
        <v>10.42</v>
      </c>
      <c r="H233" s="16">
        <v>10.33</v>
      </c>
      <c r="I233" s="12">
        <v>10.27</v>
      </c>
    </row>
    <row r="234" spans="3:9">
      <c r="C234" s="11" t="s">
        <v>118</v>
      </c>
      <c r="D234" s="12" t="s">
        <v>642</v>
      </c>
      <c r="F234" s="11" t="s">
        <v>643</v>
      </c>
      <c r="G234" s="16">
        <v>10.42</v>
      </c>
      <c r="H234" s="16">
        <v>10.33</v>
      </c>
      <c r="I234" s="12">
        <v>10.27</v>
      </c>
    </row>
    <row r="235" spans="3:9">
      <c r="C235" s="11" t="s">
        <v>118</v>
      </c>
      <c r="D235" s="12" t="s">
        <v>644</v>
      </c>
      <c r="F235" s="11" t="s">
        <v>645</v>
      </c>
      <c r="G235" s="16">
        <v>10.42</v>
      </c>
      <c r="H235" s="16">
        <v>10.33</v>
      </c>
      <c r="I235" s="12">
        <v>10.27</v>
      </c>
    </row>
    <row r="236" spans="3:9">
      <c r="C236" s="11" t="s">
        <v>118</v>
      </c>
      <c r="D236" s="12" t="s">
        <v>646</v>
      </c>
      <c r="F236" s="11" t="s">
        <v>647</v>
      </c>
      <c r="G236" s="16">
        <v>10.42</v>
      </c>
      <c r="H236" s="16">
        <v>10.33</v>
      </c>
      <c r="I236" s="12">
        <v>10.27</v>
      </c>
    </row>
    <row r="237" spans="3:9">
      <c r="C237" s="11" t="s">
        <v>118</v>
      </c>
      <c r="D237" s="12" t="s">
        <v>648</v>
      </c>
      <c r="F237" s="11" t="s">
        <v>649</v>
      </c>
      <c r="G237" s="16">
        <v>10.42</v>
      </c>
      <c r="H237" s="16">
        <v>10.33</v>
      </c>
      <c r="I237" s="12">
        <v>10.27</v>
      </c>
    </row>
    <row r="238" spans="3:9">
      <c r="C238" s="11" t="s">
        <v>118</v>
      </c>
      <c r="D238" s="12" t="s">
        <v>650</v>
      </c>
      <c r="F238" s="11" t="s">
        <v>651</v>
      </c>
      <c r="G238" s="16">
        <v>10.42</v>
      </c>
      <c r="H238" s="16">
        <v>10.33</v>
      </c>
      <c r="I238" s="12">
        <v>10.27</v>
      </c>
    </row>
    <row r="239" spans="3:9">
      <c r="C239" s="11" t="s">
        <v>118</v>
      </c>
      <c r="D239" s="12" t="s">
        <v>652</v>
      </c>
      <c r="F239" s="11" t="s">
        <v>653</v>
      </c>
      <c r="G239" s="16">
        <v>10.42</v>
      </c>
      <c r="H239" s="16">
        <v>10.33</v>
      </c>
      <c r="I239" s="12">
        <v>10.27</v>
      </c>
    </row>
    <row r="240" spans="3:9">
      <c r="C240" s="11" t="s">
        <v>118</v>
      </c>
      <c r="D240" s="12" t="s">
        <v>654</v>
      </c>
      <c r="F240" s="11" t="s">
        <v>655</v>
      </c>
      <c r="G240" s="16">
        <v>10.42</v>
      </c>
      <c r="H240" s="16">
        <v>10.33</v>
      </c>
      <c r="I240" s="12">
        <v>10.27</v>
      </c>
    </row>
    <row r="241" spans="3:9">
      <c r="C241" s="11" t="s">
        <v>118</v>
      </c>
      <c r="D241" s="12" t="s">
        <v>656</v>
      </c>
      <c r="F241" s="11" t="s">
        <v>657</v>
      </c>
      <c r="G241" s="16">
        <v>10.42</v>
      </c>
      <c r="H241" s="16">
        <v>10.33</v>
      </c>
      <c r="I241" s="12">
        <v>10.27</v>
      </c>
    </row>
    <row r="242" spans="3:9">
      <c r="C242" s="11" t="s">
        <v>118</v>
      </c>
      <c r="D242" s="12" t="s">
        <v>658</v>
      </c>
      <c r="F242" s="11" t="s">
        <v>659</v>
      </c>
      <c r="G242" s="16">
        <v>10.42</v>
      </c>
      <c r="H242" s="16">
        <v>10.33</v>
      </c>
      <c r="I242" s="12">
        <v>10.27</v>
      </c>
    </row>
    <row r="243" spans="3:9">
      <c r="C243" s="11" t="s">
        <v>118</v>
      </c>
      <c r="D243" s="12" t="s">
        <v>660</v>
      </c>
      <c r="F243" s="11" t="s">
        <v>661</v>
      </c>
      <c r="G243" s="16">
        <v>10.42</v>
      </c>
      <c r="H243" s="16">
        <v>10.33</v>
      </c>
      <c r="I243" s="12">
        <v>10.27</v>
      </c>
    </row>
    <row r="244" spans="3:9">
      <c r="C244" s="11" t="s">
        <v>118</v>
      </c>
      <c r="D244" s="12" t="s">
        <v>662</v>
      </c>
      <c r="F244" s="11" t="s">
        <v>663</v>
      </c>
      <c r="G244" s="16">
        <v>10.42</v>
      </c>
      <c r="H244" s="16">
        <v>10.33</v>
      </c>
      <c r="I244" s="12">
        <v>10.27</v>
      </c>
    </row>
    <row r="245" spans="3:9">
      <c r="C245" s="11" t="s">
        <v>118</v>
      </c>
      <c r="D245" s="12" t="s">
        <v>664</v>
      </c>
      <c r="F245" s="11" t="s">
        <v>665</v>
      </c>
      <c r="G245" s="16">
        <v>10.42</v>
      </c>
      <c r="H245" s="16">
        <v>10.33</v>
      </c>
      <c r="I245" s="12">
        <v>10.27</v>
      </c>
    </row>
    <row r="246" spans="3:9">
      <c r="C246" s="11" t="s">
        <v>118</v>
      </c>
      <c r="D246" s="12" t="s">
        <v>666</v>
      </c>
      <c r="F246" s="11" t="s">
        <v>667</v>
      </c>
      <c r="G246" s="16">
        <v>10.42</v>
      </c>
      <c r="H246" s="16">
        <v>10.33</v>
      </c>
      <c r="I246" s="12">
        <v>10.27</v>
      </c>
    </row>
    <row r="247" spans="3:9">
      <c r="C247" s="11" t="s">
        <v>118</v>
      </c>
      <c r="D247" s="12" t="s">
        <v>668</v>
      </c>
      <c r="F247" s="11" t="s">
        <v>669</v>
      </c>
      <c r="G247" s="16">
        <v>10.42</v>
      </c>
      <c r="H247" s="16">
        <v>10.33</v>
      </c>
      <c r="I247" s="12">
        <v>10.27</v>
      </c>
    </row>
    <row r="248" spans="3:9">
      <c r="C248" s="11" t="s">
        <v>118</v>
      </c>
      <c r="D248" s="12" t="s">
        <v>670</v>
      </c>
      <c r="F248" s="11" t="s">
        <v>671</v>
      </c>
      <c r="G248" s="16">
        <v>10.42</v>
      </c>
      <c r="H248" s="16">
        <v>10.33</v>
      </c>
      <c r="I248" s="12">
        <v>10.27</v>
      </c>
    </row>
    <row r="249" spans="3:9">
      <c r="C249" s="11" t="s">
        <v>118</v>
      </c>
      <c r="D249" s="12" t="s">
        <v>672</v>
      </c>
      <c r="F249" s="11" t="s">
        <v>673</v>
      </c>
      <c r="G249" s="16">
        <v>10.42</v>
      </c>
      <c r="H249" s="16">
        <v>10.33</v>
      </c>
      <c r="I249" s="12">
        <v>10.27</v>
      </c>
    </row>
    <row r="250" spans="3:9">
      <c r="C250" s="11" t="s">
        <v>118</v>
      </c>
      <c r="D250" s="12" t="s">
        <v>674</v>
      </c>
      <c r="F250" s="11" t="s">
        <v>675</v>
      </c>
      <c r="G250" s="16">
        <v>10.42</v>
      </c>
      <c r="H250" s="16">
        <v>10.33</v>
      </c>
      <c r="I250" s="12">
        <v>10.27</v>
      </c>
    </row>
    <row r="251" spans="3:9">
      <c r="C251" s="11" t="s">
        <v>118</v>
      </c>
      <c r="D251" s="12" t="s">
        <v>676</v>
      </c>
      <c r="F251" s="11" t="s">
        <v>677</v>
      </c>
      <c r="G251" s="16">
        <v>10.42</v>
      </c>
      <c r="H251" s="16">
        <v>10.33</v>
      </c>
      <c r="I251" s="12">
        <v>10.27</v>
      </c>
    </row>
    <row r="252" spans="3:9">
      <c r="C252" s="11" t="s">
        <v>118</v>
      </c>
      <c r="D252" s="12" t="s">
        <v>678</v>
      </c>
      <c r="F252" s="11" t="s">
        <v>679</v>
      </c>
      <c r="G252" s="16">
        <v>10.42</v>
      </c>
      <c r="H252" s="16">
        <v>10.33</v>
      </c>
      <c r="I252" s="12">
        <v>10.27</v>
      </c>
    </row>
    <row r="253" spans="3:9">
      <c r="C253" s="11" t="s">
        <v>118</v>
      </c>
      <c r="D253" s="12" t="s">
        <v>680</v>
      </c>
      <c r="F253" s="11" t="s">
        <v>681</v>
      </c>
      <c r="G253" s="16">
        <v>10.42</v>
      </c>
      <c r="H253" s="16">
        <v>10.33</v>
      </c>
      <c r="I253" s="12">
        <v>10.27</v>
      </c>
    </row>
    <row r="254" spans="3:9">
      <c r="C254" s="11" t="s">
        <v>118</v>
      </c>
      <c r="D254" s="12" t="s">
        <v>682</v>
      </c>
      <c r="F254" s="11" t="s">
        <v>683</v>
      </c>
      <c r="G254" s="16">
        <v>10.42</v>
      </c>
      <c r="H254" s="16">
        <v>10.33</v>
      </c>
      <c r="I254" s="12">
        <v>10.27</v>
      </c>
    </row>
    <row r="255" spans="3:9">
      <c r="C255" s="11" t="s">
        <v>118</v>
      </c>
      <c r="D255" s="12" t="s">
        <v>684</v>
      </c>
      <c r="F255" s="11" t="s">
        <v>685</v>
      </c>
      <c r="G255" s="16">
        <v>10.42</v>
      </c>
      <c r="H255" s="16">
        <v>10.33</v>
      </c>
      <c r="I255" s="12">
        <v>10.27</v>
      </c>
    </row>
    <row r="256" spans="3:9">
      <c r="C256" s="11" t="s">
        <v>118</v>
      </c>
      <c r="D256" s="12" t="s">
        <v>686</v>
      </c>
      <c r="F256" s="11" t="s">
        <v>687</v>
      </c>
      <c r="G256" s="16">
        <v>10.42</v>
      </c>
      <c r="H256" s="16">
        <v>10.33</v>
      </c>
      <c r="I256" s="12">
        <v>10.27</v>
      </c>
    </row>
    <row r="257" spans="3:9">
      <c r="C257" s="11" t="s">
        <v>118</v>
      </c>
      <c r="D257" s="12" t="s">
        <v>688</v>
      </c>
      <c r="F257" s="11" t="s">
        <v>689</v>
      </c>
      <c r="G257" s="16">
        <v>10.42</v>
      </c>
      <c r="H257" s="16">
        <v>10.33</v>
      </c>
      <c r="I257" s="12">
        <v>10.27</v>
      </c>
    </row>
    <row r="258" spans="3:9">
      <c r="C258" s="11" t="s">
        <v>118</v>
      </c>
      <c r="D258" s="12" t="s">
        <v>690</v>
      </c>
      <c r="F258" s="11" t="s">
        <v>691</v>
      </c>
      <c r="G258" s="16">
        <v>10.42</v>
      </c>
      <c r="H258" s="16">
        <v>10.33</v>
      </c>
      <c r="I258" s="12">
        <v>10.27</v>
      </c>
    </row>
    <row r="259" spans="3:9">
      <c r="C259" s="11" t="s">
        <v>118</v>
      </c>
      <c r="D259" s="12" t="s">
        <v>692</v>
      </c>
      <c r="F259" s="11" t="s">
        <v>693</v>
      </c>
      <c r="G259" s="16">
        <v>10.42</v>
      </c>
      <c r="H259" s="16">
        <v>10.33</v>
      </c>
      <c r="I259" s="12">
        <v>10.27</v>
      </c>
    </row>
    <row r="260" spans="3:9">
      <c r="C260" s="11" t="s">
        <v>118</v>
      </c>
      <c r="D260" s="12" t="s">
        <v>694</v>
      </c>
      <c r="F260" s="11" t="s">
        <v>695</v>
      </c>
      <c r="G260" s="16">
        <v>10.42</v>
      </c>
      <c r="H260" s="16">
        <v>10.33</v>
      </c>
      <c r="I260" s="12">
        <v>10.27</v>
      </c>
    </row>
    <row r="261" spans="3:9">
      <c r="C261" s="11" t="s">
        <v>122</v>
      </c>
      <c r="D261" s="12" t="s">
        <v>465</v>
      </c>
      <c r="F261" s="11" t="s">
        <v>696</v>
      </c>
      <c r="G261" s="16">
        <v>10.42</v>
      </c>
      <c r="H261" s="16">
        <v>10.33</v>
      </c>
      <c r="I261" s="12">
        <v>10.27</v>
      </c>
    </row>
    <row r="262" spans="3:9">
      <c r="C262" s="11" t="s">
        <v>122</v>
      </c>
      <c r="D262" s="12" t="s">
        <v>697</v>
      </c>
      <c r="F262" s="11" t="s">
        <v>698</v>
      </c>
      <c r="G262" s="16">
        <v>10.42</v>
      </c>
      <c r="H262" s="16">
        <v>10.33</v>
      </c>
      <c r="I262" s="12">
        <v>10.27</v>
      </c>
    </row>
    <row r="263" spans="3:9">
      <c r="C263" s="11" t="s">
        <v>122</v>
      </c>
      <c r="D263" s="12" t="s">
        <v>699</v>
      </c>
      <c r="F263" s="11" t="s">
        <v>700</v>
      </c>
      <c r="G263" s="16">
        <v>10.42</v>
      </c>
      <c r="H263" s="16">
        <v>10.33</v>
      </c>
      <c r="I263" s="12">
        <v>10.27</v>
      </c>
    </row>
    <row r="264" spans="3:9">
      <c r="C264" s="11" t="s">
        <v>122</v>
      </c>
      <c r="D264" s="12" t="s">
        <v>701</v>
      </c>
      <c r="F264" s="11" t="s">
        <v>702</v>
      </c>
      <c r="G264" s="16">
        <v>10.42</v>
      </c>
      <c r="H264" s="16">
        <v>10.33</v>
      </c>
      <c r="I264" s="12">
        <v>10.27</v>
      </c>
    </row>
    <row r="265" spans="3:9">
      <c r="C265" s="11" t="s">
        <v>122</v>
      </c>
      <c r="D265" s="12" t="s">
        <v>703</v>
      </c>
      <c r="F265" s="11" t="s">
        <v>704</v>
      </c>
      <c r="G265" s="16">
        <v>10.42</v>
      </c>
      <c r="H265" s="16">
        <v>10.33</v>
      </c>
      <c r="I265" s="12">
        <v>10.27</v>
      </c>
    </row>
    <row r="266" spans="3:9">
      <c r="C266" s="11" t="s">
        <v>122</v>
      </c>
      <c r="D266" s="12" t="s">
        <v>705</v>
      </c>
      <c r="F266" s="11" t="s">
        <v>706</v>
      </c>
      <c r="G266" s="16">
        <v>10.42</v>
      </c>
      <c r="H266" s="16">
        <v>10.33</v>
      </c>
      <c r="I266" s="12">
        <v>10.27</v>
      </c>
    </row>
    <row r="267" spans="3:9">
      <c r="C267" s="11" t="s">
        <v>122</v>
      </c>
      <c r="D267" s="12" t="s">
        <v>707</v>
      </c>
      <c r="F267" s="11" t="s">
        <v>708</v>
      </c>
      <c r="G267" s="16">
        <v>10.42</v>
      </c>
      <c r="H267" s="16">
        <v>10.33</v>
      </c>
      <c r="I267" s="12">
        <v>10.27</v>
      </c>
    </row>
    <row r="268" spans="3:9">
      <c r="C268" s="11" t="s">
        <v>122</v>
      </c>
      <c r="D268" s="12" t="s">
        <v>709</v>
      </c>
      <c r="F268" s="11" t="s">
        <v>710</v>
      </c>
      <c r="G268" s="16">
        <v>10.42</v>
      </c>
      <c r="H268" s="16">
        <v>10.33</v>
      </c>
      <c r="I268" s="12">
        <v>10.27</v>
      </c>
    </row>
    <row r="269" spans="3:9">
      <c r="C269" s="11" t="s">
        <v>122</v>
      </c>
      <c r="D269" s="12" t="s">
        <v>711</v>
      </c>
      <c r="F269" s="11" t="s">
        <v>712</v>
      </c>
      <c r="G269" s="16">
        <v>10.42</v>
      </c>
      <c r="H269" s="16">
        <v>10.33</v>
      </c>
      <c r="I269" s="12">
        <v>10.27</v>
      </c>
    </row>
    <row r="270" spans="3:9">
      <c r="C270" s="11" t="s">
        <v>122</v>
      </c>
      <c r="D270" s="12" t="s">
        <v>713</v>
      </c>
      <c r="F270" s="11" t="s">
        <v>714</v>
      </c>
      <c r="G270" s="16">
        <v>10.42</v>
      </c>
      <c r="H270" s="16">
        <v>10.33</v>
      </c>
      <c r="I270" s="12">
        <v>10.27</v>
      </c>
    </row>
    <row r="271" spans="3:9">
      <c r="C271" s="11" t="s">
        <v>122</v>
      </c>
      <c r="D271" s="12" t="s">
        <v>715</v>
      </c>
      <c r="F271" s="11" t="s">
        <v>716</v>
      </c>
      <c r="G271" s="16">
        <v>10.42</v>
      </c>
      <c r="H271" s="16">
        <v>10.33</v>
      </c>
      <c r="I271" s="12">
        <v>10.27</v>
      </c>
    </row>
    <row r="272" spans="3:9">
      <c r="C272" s="11" t="s">
        <v>122</v>
      </c>
      <c r="D272" s="12" t="s">
        <v>717</v>
      </c>
      <c r="F272" s="11" t="s">
        <v>718</v>
      </c>
      <c r="G272" s="16">
        <v>10.42</v>
      </c>
      <c r="H272" s="16">
        <v>10.33</v>
      </c>
      <c r="I272" s="12">
        <v>10.27</v>
      </c>
    </row>
    <row r="273" spans="3:9">
      <c r="C273" s="11" t="s">
        <v>122</v>
      </c>
      <c r="D273" s="12" t="s">
        <v>719</v>
      </c>
      <c r="F273" s="11" t="s">
        <v>720</v>
      </c>
      <c r="G273" s="16">
        <v>10.42</v>
      </c>
      <c r="H273" s="16">
        <v>10.33</v>
      </c>
      <c r="I273" s="12">
        <v>10.27</v>
      </c>
    </row>
    <row r="274" spans="3:9">
      <c r="C274" s="11" t="s">
        <v>122</v>
      </c>
      <c r="D274" s="12" t="s">
        <v>721</v>
      </c>
      <c r="F274" s="11" t="s">
        <v>722</v>
      </c>
      <c r="G274" s="16">
        <v>10.42</v>
      </c>
      <c r="H274" s="16">
        <v>10.33</v>
      </c>
      <c r="I274" s="12">
        <v>10.27</v>
      </c>
    </row>
    <row r="275" spans="3:9">
      <c r="C275" s="11" t="s">
        <v>122</v>
      </c>
      <c r="D275" s="12" t="s">
        <v>723</v>
      </c>
      <c r="F275" s="11" t="s">
        <v>724</v>
      </c>
      <c r="G275" s="16">
        <v>10.42</v>
      </c>
      <c r="H275" s="16">
        <v>10.33</v>
      </c>
      <c r="I275" s="12">
        <v>10.27</v>
      </c>
    </row>
    <row r="276" spans="3:9">
      <c r="C276" s="11" t="s">
        <v>122</v>
      </c>
      <c r="D276" s="12" t="s">
        <v>725</v>
      </c>
      <c r="F276" s="11" t="s">
        <v>726</v>
      </c>
      <c r="G276" s="16">
        <v>10.42</v>
      </c>
      <c r="H276" s="16">
        <v>10.33</v>
      </c>
      <c r="I276" s="12">
        <v>10.27</v>
      </c>
    </row>
    <row r="277" spans="3:9">
      <c r="C277" s="11" t="s">
        <v>122</v>
      </c>
      <c r="D277" s="12" t="s">
        <v>727</v>
      </c>
      <c r="F277" s="11" t="s">
        <v>728</v>
      </c>
      <c r="G277" s="16">
        <v>10.42</v>
      </c>
      <c r="H277" s="16">
        <v>10.33</v>
      </c>
      <c r="I277" s="12">
        <v>10.27</v>
      </c>
    </row>
    <row r="278" spans="3:9">
      <c r="C278" s="11" t="s">
        <v>122</v>
      </c>
      <c r="D278" s="12" t="s">
        <v>729</v>
      </c>
      <c r="F278" s="11" t="s">
        <v>730</v>
      </c>
      <c r="G278" s="16">
        <v>10.42</v>
      </c>
      <c r="H278" s="16">
        <v>10.33</v>
      </c>
      <c r="I278" s="12">
        <v>10.27</v>
      </c>
    </row>
    <row r="279" spans="3:9">
      <c r="C279" s="11" t="s">
        <v>122</v>
      </c>
      <c r="D279" s="12" t="s">
        <v>731</v>
      </c>
      <c r="F279" s="11" t="s">
        <v>732</v>
      </c>
      <c r="G279" s="16">
        <v>10.42</v>
      </c>
      <c r="H279" s="16">
        <v>10.33</v>
      </c>
      <c r="I279" s="12">
        <v>10.27</v>
      </c>
    </row>
    <row r="280" spans="3:9">
      <c r="C280" s="11" t="s">
        <v>122</v>
      </c>
      <c r="D280" s="12" t="s">
        <v>733</v>
      </c>
      <c r="F280" s="11" t="s">
        <v>734</v>
      </c>
      <c r="G280" s="16">
        <v>10.42</v>
      </c>
      <c r="H280" s="16">
        <v>10.33</v>
      </c>
      <c r="I280" s="12">
        <v>10.27</v>
      </c>
    </row>
    <row r="281" spans="3:9">
      <c r="C281" s="11" t="s">
        <v>122</v>
      </c>
      <c r="D281" s="12" t="s">
        <v>735</v>
      </c>
      <c r="F281" s="11" t="s">
        <v>736</v>
      </c>
      <c r="G281" s="16">
        <v>10.42</v>
      </c>
      <c r="H281" s="16">
        <v>10.33</v>
      </c>
      <c r="I281" s="12">
        <v>10.27</v>
      </c>
    </row>
    <row r="282" spans="3:9">
      <c r="C282" s="11" t="s">
        <v>122</v>
      </c>
      <c r="D282" s="12" t="s">
        <v>737</v>
      </c>
      <c r="F282" s="11" t="s">
        <v>111</v>
      </c>
      <c r="G282" s="16">
        <v>10.210000000000001</v>
      </c>
      <c r="H282" s="16">
        <v>10.17</v>
      </c>
      <c r="I282" s="12">
        <v>10.14</v>
      </c>
    </row>
    <row r="283" spans="3:9">
      <c r="C283" s="11" t="s">
        <v>122</v>
      </c>
      <c r="D283" s="12" t="s">
        <v>738</v>
      </c>
      <c r="F283" s="11" t="s">
        <v>739</v>
      </c>
      <c r="G283" s="16">
        <v>10.210000000000001</v>
      </c>
      <c r="H283" s="16">
        <v>10.17</v>
      </c>
      <c r="I283" s="12">
        <v>10.14</v>
      </c>
    </row>
    <row r="284" spans="3:9">
      <c r="C284" s="11" t="s">
        <v>122</v>
      </c>
      <c r="D284" s="12" t="s">
        <v>740</v>
      </c>
      <c r="F284" s="11" t="s">
        <v>741</v>
      </c>
      <c r="G284" s="16">
        <v>10.210000000000001</v>
      </c>
      <c r="H284" s="16">
        <v>10.17</v>
      </c>
      <c r="I284" s="12">
        <v>10.14</v>
      </c>
    </row>
    <row r="285" spans="3:9">
      <c r="C285" s="11" t="s">
        <v>122</v>
      </c>
      <c r="D285" s="12" t="s">
        <v>742</v>
      </c>
      <c r="F285" s="11" t="s">
        <v>743</v>
      </c>
      <c r="G285" s="16">
        <v>10.210000000000001</v>
      </c>
      <c r="H285" s="16">
        <v>10.17</v>
      </c>
      <c r="I285" s="12">
        <v>10.14</v>
      </c>
    </row>
    <row r="286" spans="3:9">
      <c r="C286" s="11" t="s">
        <v>122</v>
      </c>
      <c r="D286" s="12" t="s">
        <v>744</v>
      </c>
      <c r="F286" s="11" t="s">
        <v>745</v>
      </c>
      <c r="G286" s="16">
        <v>10.210000000000001</v>
      </c>
      <c r="H286" s="16">
        <v>10.17</v>
      </c>
      <c r="I286" s="12">
        <v>10.14</v>
      </c>
    </row>
    <row r="287" spans="3:9">
      <c r="C287" s="11" t="s">
        <v>122</v>
      </c>
      <c r="D287" s="12" t="s">
        <v>746</v>
      </c>
      <c r="F287" s="11" t="s">
        <v>747</v>
      </c>
      <c r="G287" s="16">
        <v>10.210000000000001</v>
      </c>
      <c r="H287" s="16">
        <v>10.17</v>
      </c>
      <c r="I287" s="12">
        <v>10.14</v>
      </c>
    </row>
    <row r="288" spans="3:9">
      <c r="C288" s="11" t="s">
        <v>122</v>
      </c>
      <c r="D288" s="12" t="s">
        <v>748</v>
      </c>
      <c r="F288" s="11" t="s">
        <v>749</v>
      </c>
      <c r="G288" s="16">
        <v>10.210000000000001</v>
      </c>
      <c r="H288" s="16">
        <v>10.17</v>
      </c>
      <c r="I288" s="12">
        <v>10.14</v>
      </c>
    </row>
    <row r="289" spans="3:9">
      <c r="C289" s="11" t="s">
        <v>122</v>
      </c>
      <c r="D289" s="12" t="s">
        <v>750</v>
      </c>
      <c r="F289" s="11" t="s">
        <v>751</v>
      </c>
      <c r="G289" s="16">
        <v>10.210000000000001</v>
      </c>
      <c r="H289" s="16">
        <v>10.17</v>
      </c>
      <c r="I289" s="12">
        <v>10.14</v>
      </c>
    </row>
    <row r="290" spans="3:9">
      <c r="C290" s="11" t="s">
        <v>122</v>
      </c>
      <c r="D290" s="12" t="s">
        <v>752</v>
      </c>
      <c r="F290" s="11" t="s">
        <v>753</v>
      </c>
      <c r="G290" s="16">
        <v>10.210000000000001</v>
      </c>
      <c r="H290" s="16">
        <v>10.17</v>
      </c>
      <c r="I290" s="12">
        <v>10.14</v>
      </c>
    </row>
    <row r="291" spans="3:9">
      <c r="C291" s="11" t="s">
        <v>122</v>
      </c>
      <c r="D291" s="12" t="s">
        <v>754</v>
      </c>
      <c r="F291" s="11" t="s">
        <v>755</v>
      </c>
      <c r="G291" s="16">
        <v>10.210000000000001</v>
      </c>
      <c r="H291" s="16">
        <v>10.17</v>
      </c>
      <c r="I291" s="12">
        <v>10.14</v>
      </c>
    </row>
    <row r="292" spans="3:9">
      <c r="C292" s="11" t="s">
        <v>122</v>
      </c>
      <c r="D292" s="12" t="s">
        <v>756</v>
      </c>
      <c r="F292" s="11" t="s">
        <v>757</v>
      </c>
      <c r="G292" s="16">
        <v>10.210000000000001</v>
      </c>
      <c r="H292" s="16">
        <v>10.17</v>
      </c>
      <c r="I292" s="12">
        <v>10.14</v>
      </c>
    </row>
    <row r="293" spans="3:9">
      <c r="C293" s="11" t="s">
        <v>122</v>
      </c>
      <c r="D293" s="12" t="s">
        <v>758</v>
      </c>
      <c r="F293" s="11" t="s">
        <v>759</v>
      </c>
      <c r="G293" s="16">
        <v>10.210000000000001</v>
      </c>
      <c r="H293" s="16">
        <v>10.17</v>
      </c>
      <c r="I293" s="12">
        <v>10.14</v>
      </c>
    </row>
    <row r="294" spans="3:9">
      <c r="C294" s="11" t="s">
        <v>122</v>
      </c>
      <c r="D294" s="12" t="s">
        <v>760</v>
      </c>
      <c r="F294" s="11" t="s">
        <v>761</v>
      </c>
      <c r="G294" s="16">
        <v>10.210000000000001</v>
      </c>
      <c r="H294" s="16">
        <v>10.17</v>
      </c>
      <c r="I294" s="12">
        <v>10.14</v>
      </c>
    </row>
    <row r="295" spans="3:9">
      <c r="C295" s="11" t="s">
        <v>122</v>
      </c>
      <c r="D295" s="12" t="s">
        <v>762</v>
      </c>
      <c r="F295" s="11" t="s">
        <v>763</v>
      </c>
      <c r="G295" s="16">
        <v>10.210000000000001</v>
      </c>
      <c r="H295" s="16">
        <v>10.17</v>
      </c>
      <c r="I295" s="12">
        <v>10.14</v>
      </c>
    </row>
    <row r="296" spans="3:9">
      <c r="C296" s="11" t="s">
        <v>126</v>
      </c>
      <c r="D296" s="12" t="s">
        <v>764</v>
      </c>
      <c r="F296" s="11" t="s">
        <v>765</v>
      </c>
      <c r="G296" s="16">
        <v>10.210000000000001</v>
      </c>
      <c r="H296" s="16">
        <v>10.17</v>
      </c>
      <c r="I296" s="12">
        <v>10.14</v>
      </c>
    </row>
    <row r="297" spans="3:9">
      <c r="C297" s="11" t="s">
        <v>126</v>
      </c>
      <c r="D297" s="12" t="s">
        <v>766</v>
      </c>
      <c r="F297" s="11" t="s">
        <v>767</v>
      </c>
      <c r="G297" s="16">
        <v>10.210000000000001</v>
      </c>
      <c r="H297" s="16">
        <v>10.17</v>
      </c>
      <c r="I297" s="12">
        <v>10.14</v>
      </c>
    </row>
    <row r="298" spans="3:9">
      <c r="C298" s="11" t="s">
        <v>126</v>
      </c>
      <c r="D298" s="12" t="s">
        <v>768</v>
      </c>
      <c r="F298" s="11" t="s">
        <v>769</v>
      </c>
      <c r="G298" s="16">
        <v>10.210000000000001</v>
      </c>
      <c r="H298" s="16">
        <v>10.17</v>
      </c>
      <c r="I298" s="12">
        <v>10.14</v>
      </c>
    </row>
    <row r="299" spans="3:9">
      <c r="C299" s="11" t="s">
        <v>126</v>
      </c>
      <c r="D299" s="12" t="s">
        <v>770</v>
      </c>
      <c r="F299" s="11" t="s">
        <v>771</v>
      </c>
      <c r="G299" s="16">
        <v>10.210000000000001</v>
      </c>
      <c r="H299" s="16">
        <v>10.17</v>
      </c>
      <c r="I299" s="12">
        <v>10.14</v>
      </c>
    </row>
    <row r="300" spans="3:9">
      <c r="C300" s="11" t="s">
        <v>126</v>
      </c>
      <c r="D300" s="12" t="s">
        <v>772</v>
      </c>
      <c r="F300" s="11" t="s">
        <v>773</v>
      </c>
      <c r="G300" s="16">
        <v>10.210000000000001</v>
      </c>
      <c r="H300" s="16">
        <v>10.17</v>
      </c>
      <c r="I300" s="12">
        <v>10.14</v>
      </c>
    </row>
    <row r="301" spans="3:9">
      <c r="C301" s="11" t="s">
        <v>126</v>
      </c>
      <c r="D301" s="12" t="s">
        <v>774</v>
      </c>
      <c r="F301" s="11" t="s">
        <v>775</v>
      </c>
      <c r="G301" s="16">
        <v>10.210000000000001</v>
      </c>
      <c r="H301" s="16">
        <v>10.17</v>
      </c>
      <c r="I301" s="12">
        <v>10.14</v>
      </c>
    </row>
    <row r="302" spans="3:9">
      <c r="C302" s="11" t="s">
        <v>126</v>
      </c>
      <c r="D302" s="12" t="s">
        <v>776</v>
      </c>
      <c r="F302" s="11" t="s">
        <v>777</v>
      </c>
      <c r="G302" s="16">
        <v>10.210000000000001</v>
      </c>
      <c r="H302" s="16">
        <v>10.17</v>
      </c>
      <c r="I302" s="12">
        <v>10.14</v>
      </c>
    </row>
    <row r="303" spans="3:9">
      <c r="C303" s="11" t="s">
        <v>126</v>
      </c>
      <c r="D303" s="12" t="s">
        <v>778</v>
      </c>
      <c r="F303" s="11" t="s">
        <v>779</v>
      </c>
      <c r="G303" s="16">
        <v>10.210000000000001</v>
      </c>
      <c r="H303" s="16">
        <v>10.17</v>
      </c>
      <c r="I303" s="12">
        <v>10.14</v>
      </c>
    </row>
    <row r="304" spans="3:9">
      <c r="C304" s="11" t="s">
        <v>126</v>
      </c>
      <c r="D304" s="12" t="s">
        <v>780</v>
      </c>
      <c r="F304" s="11" t="s">
        <v>781</v>
      </c>
      <c r="G304" s="16">
        <v>10.210000000000001</v>
      </c>
      <c r="H304" s="16">
        <v>10.17</v>
      </c>
      <c r="I304" s="12">
        <v>10.14</v>
      </c>
    </row>
    <row r="305" spans="3:9">
      <c r="C305" s="11" t="s">
        <v>126</v>
      </c>
      <c r="D305" s="12" t="s">
        <v>782</v>
      </c>
      <c r="F305" s="11" t="s">
        <v>783</v>
      </c>
      <c r="G305" s="16">
        <v>10.210000000000001</v>
      </c>
      <c r="H305" s="16">
        <v>10.17</v>
      </c>
      <c r="I305" s="12">
        <v>10.14</v>
      </c>
    </row>
    <row r="306" spans="3:9">
      <c r="C306" s="11" t="s">
        <v>126</v>
      </c>
      <c r="D306" s="12" t="s">
        <v>784</v>
      </c>
      <c r="F306" s="11" t="s">
        <v>785</v>
      </c>
      <c r="G306" s="16">
        <v>10.210000000000001</v>
      </c>
      <c r="H306" s="16">
        <v>10.17</v>
      </c>
      <c r="I306" s="12">
        <v>10.14</v>
      </c>
    </row>
    <row r="307" spans="3:9">
      <c r="C307" s="11" t="s">
        <v>126</v>
      </c>
      <c r="D307" s="12" t="s">
        <v>786</v>
      </c>
      <c r="F307" s="11" t="s">
        <v>787</v>
      </c>
      <c r="G307" s="16">
        <v>10.210000000000001</v>
      </c>
      <c r="H307" s="16">
        <v>10.17</v>
      </c>
      <c r="I307" s="12">
        <v>10.14</v>
      </c>
    </row>
    <row r="308" spans="3:9">
      <c r="C308" s="11" t="s">
        <v>126</v>
      </c>
      <c r="D308" s="12" t="s">
        <v>788</v>
      </c>
      <c r="F308" s="11" t="s">
        <v>789</v>
      </c>
      <c r="G308" s="16">
        <v>10.210000000000001</v>
      </c>
      <c r="H308" s="16">
        <v>10.17</v>
      </c>
      <c r="I308" s="12">
        <v>10.14</v>
      </c>
    </row>
    <row r="309" spans="3:9">
      <c r="C309" s="11" t="s">
        <v>126</v>
      </c>
      <c r="D309" s="12" t="s">
        <v>790</v>
      </c>
      <c r="F309" s="11" t="s">
        <v>791</v>
      </c>
      <c r="G309" s="16">
        <v>10.210000000000001</v>
      </c>
      <c r="H309" s="16">
        <v>10.17</v>
      </c>
      <c r="I309" s="12">
        <v>10.14</v>
      </c>
    </row>
    <row r="310" spans="3:9">
      <c r="C310" s="11" t="s">
        <v>126</v>
      </c>
      <c r="D310" s="12" t="s">
        <v>792</v>
      </c>
      <c r="F310" s="11" t="s">
        <v>793</v>
      </c>
      <c r="G310" s="16">
        <v>10.210000000000001</v>
      </c>
      <c r="H310" s="16">
        <v>10.17</v>
      </c>
      <c r="I310" s="12">
        <v>10.14</v>
      </c>
    </row>
    <row r="311" spans="3:9">
      <c r="C311" s="11" t="s">
        <v>126</v>
      </c>
      <c r="D311" s="12" t="s">
        <v>794</v>
      </c>
      <c r="F311" s="11" t="s">
        <v>795</v>
      </c>
      <c r="G311" s="16">
        <v>10.210000000000001</v>
      </c>
      <c r="H311" s="16">
        <v>10.17</v>
      </c>
      <c r="I311" s="12">
        <v>10.14</v>
      </c>
    </row>
    <row r="312" spans="3:9">
      <c r="C312" s="11" t="s">
        <v>126</v>
      </c>
      <c r="D312" s="12" t="s">
        <v>796</v>
      </c>
      <c r="F312" s="11" t="s">
        <v>797</v>
      </c>
      <c r="G312" s="16">
        <v>10.210000000000001</v>
      </c>
      <c r="H312" s="16">
        <v>10.17</v>
      </c>
      <c r="I312" s="12">
        <v>10.14</v>
      </c>
    </row>
    <row r="313" spans="3:9">
      <c r="C313" s="11" t="s">
        <v>126</v>
      </c>
      <c r="D313" s="12" t="s">
        <v>798</v>
      </c>
      <c r="F313" s="11" t="s">
        <v>799</v>
      </c>
      <c r="G313" s="16">
        <v>10.210000000000001</v>
      </c>
      <c r="H313" s="16">
        <v>10.17</v>
      </c>
      <c r="I313" s="12">
        <v>10.14</v>
      </c>
    </row>
    <row r="314" spans="3:9">
      <c r="C314" s="11" t="s">
        <v>126</v>
      </c>
      <c r="D314" s="12" t="s">
        <v>800</v>
      </c>
      <c r="F314" s="11" t="s">
        <v>801</v>
      </c>
      <c r="G314" s="16">
        <v>10.210000000000001</v>
      </c>
      <c r="H314" s="16">
        <v>10.17</v>
      </c>
      <c r="I314" s="12">
        <v>10.14</v>
      </c>
    </row>
    <row r="315" spans="3:9">
      <c r="C315" s="11" t="s">
        <v>126</v>
      </c>
      <c r="D315" s="12" t="s">
        <v>802</v>
      </c>
      <c r="F315" s="11" t="s">
        <v>803</v>
      </c>
      <c r="G315" s="16">
        <v>10.210000000000001</v>
      </c>
      <c r="H315" s="16">
        <v>10.17</v>
      </c>
      <c r="I315" s="12">
        <v>10.14</v>
      </c>
    </row>
    <row r="316" spans="3:9">
      <c r="C316" s="11" t="s">
        <v>126</v>
      </c>
      <c r="D316" s="12" t="s">
        <v>804</v>
      </c>
      <c r="F316" s="11" t="s">
        <v>805</v>
      </c>
      <c r="G316" s="16">
        <v>10.210000000000001</v>
      </c>
      <c r="H316" s="16">
        <v>10.17</v>
      </c>
      <c r="I316" s="12">
        <v>10.14</v>
      </c>
    </row>
    <row r="317" spans="3:9">
      <c r="C317" s="11" t="s">
        <v>126</v>
      </c>
      <c r="D317" s="12" t="s">
        <v>806</v>
      </c>
      <c r="F317" s="11" t="s">
        <v>807</v>
      </c>
      <c r="G317" s="16">
        <v>10.210000000000001</v>
      </c>
      <c r="H317" s="16">
        <v>10.17</v>
      </c>
      <c r="I317" s="12">
        <v>10.14</v>
      </c>
    </row>
    <row r="318" spans="3:9">
      <c r="C318" s="11" t="s">
        <v>126</v>
      </c>
      <c r="D318" s="12" t="s">
        <v>808</v>
      </c>
      <c r="F318" s="11" t="s">
        <v>809</v>
      </c>
      <c r="G318" s="16">
        <v>10.210000000000001</v>
      </c>
      <c r="H318" s="16">
        <v>10.17</v>
      </c>
      <c r="I318" s="12">
        <v>10.14</v>
      </c>
    </row>
    <row r="319" spans="3:9">
      <c r="C319" s="11" t="s">
        <v>126</v>
      </c>
      <c r="D319" s="12" t="s">
        <v>810</v>
      </c>
      <c r="F319" s="11" t="s">
        <v>811</v>
      </c>
      <c r="G319" s="16">
        <v>10.210000000000001</v>
      </c>
      <c r="H319" s="16">
        <v>10.17</v>
      </c>
      <c r="I319" s="12">
        <v>10.14</v>
      </c>
    </row>
    <row r="320" spans="3:9">
      <c r="C320" s="11" t="s">
        <v>126</v>
      </c>
      <c r="D320" s="12" t="s">
        <v>812</v>
      </c>
      <c r="F320" s="11" t="s">
        <v>813</v>
      </c>
      <c r="G320" s="16">
        <v>10.210000000000001</v>
      </c>
      <c r="H320" s="16">
        <v>10.17</v>
      </c>
      <c r="I320" s="12">
        <v>10.14</v>
      </c>
    </row>
    <row r="321" spans="3:9">
      <c r="C321" s="11" t="s">
        <v>130</v>
      </c>
      <c r="D321" s="12" t="s">
        <v>814</v>
      </c>
      <c r="F321" s="11" t="s">
        <v>815</v>
      </c>
      <c r="G321" s="16">
        <v>10.210000000000001</v>
      </c>
      <c r="H321" s="16">
        <v>10.17</v>
      </c>
      <c r="I321" s="12">
        <v>10.14</v>
      </c>
    </row>
    <row r="322" spans="3:9">
      <c r="C322" s="11" t="s">
        <v>130</v>
      </c>
      <c r="D322" s="12" t="s">
        <v>816</v>
      </c>
      <c r="F322" s="11" t="s">
        <v>817</v>
      </c>
      <c r="G322" s="16">
        <v>10.210000000000001</v>
      </c>
      <c r="H322" s="16">
        <v>10.17</v>
      </c>
      <c r="I322" s="12">
        <v>10.14</v>
      </c>
    </row>
    <row r="323" spans="3:9">
      <c r="C323" s="11" t="s">
        <v>130</v>
      </c>
      <c r="D323" s="12" t="s">
        <v>818</v>
      </c>
      <c r="F323" s="11" t="s">
        <v>819</v>
      </c>
      <c r="G323" s="16">
        <v>10.210000000000001</v>
      </c>
      <c r="H323" s="16">
        <v>10.17</v>
      </c>
      <c r="I323" s="12">
        <v>10.14</v>
      </c>
    </row>
    <row r="324" spans="3:9">
      <c r="C324" s="11" t="s">
        <v>130</v>
      </c>
      <c r="D324" s="12" t="s">
        <v>820</v>
      </c>
      <c r="F324" s="11" t="s">
        <v>821</v>
      </c>
      <c r="G324" s="16">
        <v>10.210000000000001</v>
      </c>
      <c r="H324" s="16">
        <v>10.17</v>
      </c>
      <c r="I324" s="12">
        <v>10.14</v>
      </c>
    </row>
    <row r="325" spans="3:9">
      <c r="C325" s="11" t="s">
        <v>130</v>
      </c>
      <c r="D325" s="12" t="s">
        <v>822</v>
      </c>
      <c r="F325" s="11" t="s">
        <v>823</v>
      </c>
      <c r="G325" s="16">
        <v>10.210000000000001</v>
      </c>
      <c r="H325" s="16">
        <v>10.17</v>
      </c>
      <c r="I325" s="12">
        <v>10.14</v>
      </c>
    </row>
    <row r="326" spans="3:9">
      <c r="C326" s="11" t="s">
        <v>130</v>
      </c>
      <c r="D326" s="12" t="s">
        <v>824</v>
      </c>
      <c r="F326" s="11" t="s">
        <v>825</v>
      </c>
      <c r="G326" s="16">
        <v>10.210000000000001</v>
      </c>
      <c r="H326" s="16">
        <v>10.17</v>
      </c>
      <c r="I326" s="12">
        <v>10.14</v>
      </c>
    </row>
    <row r="327" spans="3:9">
      <c r="C327" s="11" t="s">
        <v>130</v>
      </c>
      <c r="D327" s="12" t="s">
        <v>826</v>
      </c>
      <c r="F327" s="11" t="s">
        <v>827</v>
      </c>
      <c r="G327" s="16">
        <v>10.210000000000001</v>
      </c>
      <c r="H327" s="16">
        <v>10.17</v>
      </c>
      <c r="I327" s="12">
        <v>10.14</v>
      </c>
    </row>
    <row r="328" spans="3:9">
      <c r="C328" s="11" t="s">
        <v>130</v>
      </c>
      <c r="D328" s="12" t="s">
        <v>828</v>
      </c>
      <c r="F328" s="11" t="s">
        <v>829</v>
      </c>
      <c r="G328" s="16">
        <v>10.210000000000001</v>
      </c>
      <c r="H328" s="16">
        <v>10.17</v>
      </c>
      <c r="I328" s="12">
        <v>10.14</v>
      </c>
    </row>
    <row r="329" spans="3:9">
      <c r="C329" s="11" t="s">
        <v>130</v>
      </c>
      <c r="D329" s="12" t="s">
        <v>830</v>
      </c>
      <c r="F329" s="11" t="s">
        <v>831</v>
      </c>
      <c r="G329" s="16">
        <v>10.210000000000001</v>
      </c>
      <c r="H329" s="16">
        <v>10.17</v>
      </c>
      <c r="I329" s="12">
        <v>10.14</v>
      </c>
    </row>
    <row r="330" spans="3:9">
      <c r="C330" s="11" t="s">
        <v>130</v>
      </c>
      <c r="D330" s="12" t="s">
        <v>832</v>
      </c>
      <c r="F330" s="11" t="s">
        <v>833</v>
      </c>
      <c r="G330" s="16">
        <v>10.210000000000001</v>
      </c>
      <c r="H330" s="16">
        <v>10.17</v>
      </c>
      <c r="I330" s="12">
        <v>10.14</v>
      </c>
    </row>
    <row r="331" spans="3:9">
      <c r="C331" s="11" t="s">
        <v>130</v>
      </c>
      <c r="D331" s="12" t="s">
        <v>834</v>
      </c>
      <c r="F331" s="11" t="s">
        <v>835</v>
      </c>
      <c r="G331" s="16">
        <v>10.210000000000001</v>
      </c>
      <c r="H331" s="16">
        <v>10.17</v>
      </c>
      <c r="I331" s="12">
        <v>10.14</v>
      </c>
    </row>
    <row r="332" spans="3:9">
      <c r="C332" s="11" t="s">
        <v>130</v>
      </c>
      <c r="D332" s="12" t="s">
        <v>836</v>
      </c>
      <c r="F332" s="11" t="s">
        <v>837</v>
      </c>
      <c r="G332" s="16">
        <v>10.210000000000001</v>
      </c>
      <c r="H332" s="16">
        <v>10.17</v>
      </c>
      <c r="I332" s="12">
        <v>10.14</v>
      </c>
    </row>
    <row r="333" spans="3:9">
      <c r="C333" s="11" t="s">
        <v>130</v>
      </c>
      <c r="D333" s="12" t="s">
        <v>838</v>
      </c>
      <c r="F333" s="11" t="s">
        <v>839</v>
      </c>
      <c r="G333" s="16">
        <v>10.210000000000001</v>
      </c>
      <c r="H333" s="16">
        <v>10.17</v>
      </c>
      <c r="I333" s="12">
        <v>10.14</v>
      </c>
    </row>
    <row r="334" spans="3:9">
      <c r="C334" s="11" t="s">
        <v>130</v>
      </c>
      <c r="D334" s="12" t="s">
        <v>840</v>
      </c>
      <c r="F334" s="11" t="s">
        <v>841</v>
      </c>
      <c r="G334" s="16">
        <v>10.210000000000001</v>
      </c>
      <c r="H334" s="16">
        <v>10.17</v>
      </c>
      <c r="I334" s="12">
        <v>10.14</v>
      </c>
    </row>
    <row r="335" spans="3:9">
      <c r="C335" s="11" t="s">
        <v>130</v>
      </c>
      <c r="D335" s="12" t="s">
        <v>842</v>
      </c>
      <c r="F335" s="11" t="s">
        <v>843</v>
      </c>
      <c r="G335" s="16">
        <v>10.210000000000001</v>
      </c>
      <c r="H335" s="16">
        <v>10.17</v>
      </c>
      <c r="I335" s="12">
        <v>10.14</v>
      </c>
    </row>
    <row r="336" spans="3:9">
      <c r="C336" s="11" t="s">
        <v>130</v>
      </c>
      <c r="D336" s="12" t="s">
        <v>844</v>
      </c>
      <c r="F336" s="11" t="s">
        <v>845</v>
      </c>
      <c r="G336" s="16">
        <v>10.210000000000001</v>
      </c>
      <c r="H336" s="16">
        <v>10.17</v>
      </c>
      <c r="I336" s="12">
        <v>10.14</v>
      </c>
    </row>
    <row r="337" spans="3:9">
      <c r="C337" s="11" t="s">
        <v>130</v>
      </c>
      <c r="D337" s="12" t="s">
        <v>846</v>
      </c>
      <c r="F337" s="11" t="s">
        <v>847</v>
      </c>
      <c r="G337" s="16">
        <v>10.210000000000001</v>
      </c>
      <c r="H337" s="16">
        <v>10.17</v>
      </c>
      <c r="I337" s="12">
        <v>10.14</v>
      </c>
    </row>
    <row r="338" spans="3:9">
      <c r="C338" s="11" t="s">
        <v>130</v>
      </c>
      <c r="D338" s="12" t="s">
        <v>848</v>
      </c>
      <c r="F338" s="11" t="s">
        <v>849</v>
      </c>
      <c r="G338" s="16">
        <v>10.210000000000001</v>
      </c>
      <c r="H338" s="16">
        <v>10.17</v>
      </c>
      <c r="I338" s="12">
        <v>10.14</v>
      </c>
    </row>
    <row r="339" spans="3:9">
      <c r="C339" s="11" t="s">
        <v>130</v>
      </c>
      <c r="D339" s="12" t="s">
        <v>850</v>
      </c>
      <c r="F339" s="11" t="s">
        <v>851</v>
      </c>
      <c r="G339" s="16">
        <v>10.210000000000001</v>
      </c>
      <c r="H339" s="16">
        <v>10.17</v>
      </c>
      <c r="I339" s="12">
        <v>10.14</v>
      </c>
    </row>
    <row r="340" spans="3:9">
      <c r="C340" s="11" t="s">
        <v>130</v>
      </c>
      <c r="D340" s="12" t="s">
        <v>852</v>
      </c>
      <c r="F340" s="11" t="s">
        <v>853</v>
      </c>
      <c r="G340" s="16">
        <v>10.210000000000001</v>
      </c>
      <c r="H340" s="16">
        <v>10.17</v>
      </c>
      <c r="I340" s="12">
        <v>10.14</v>
      </c>
    </row>
    <row r="341" spans="3:9">
      <c r="C341" s="11" t="s">
        <v>130</v>
      </c>
      <c r="D341" s="12" t="s">
        <v>854</v>
      </c>
      <c r="F341" s="11" t="s">
        <v>855</v>
      </c>
      <c r="G341" s="16">
        <v>10.210000000000001</v>
      </c>
      <c r="H341" s="16">
        <v>10.17</v>
      </c>
      <c r="I341" s="12">
        <v>10.14</v>
      </c>
    </row>
    <row r="342" spans="3:9">
      <c r="C342" s="11" t="s">
        <v>130</v>
      </c>
      <c r="D342" s="12" t="s">
        <v>856</v>
      </c>
      <c r="F342" s="11" t="s">
        <v>857</v>
      </c>
      <c r="G342" s="16">
        <v>10.210000000000001</v>
      </c>
      <c r="H342" s="16">
        <v>10.17</v>
      </c>
      <c r="I342" s="12">
        <v>10.14</v>
      </c>
    </row>
    <row r="343" spans="3:9">
      <c r="C343" s="11" t="s">
        <v>130</v>
      </c>
      <c r="D343" s="12" t="s">
        <v>858</v>
      </c>
      <c r="F343" s="11" t="s">
        <v>859</v>
      </c>
      <c r="G343" s="16">
        <v>10.210000000000001</v>
      </c>
      <c r="H343" s="16">
        <v>10.17</v>
      </c>
      <c r="I343" s="12">
        <v>10.14</v>
      </c>
    </row>
    <row r="344" spans="3:9">
      <c r="C344" s="11" t="s">
        <v>130</v>
      </c>
      <c r="D344" s="12" t="s">
        <v>860</v>
      </c>
      <c r="F344" s="11" t="s">
        <v>861</v>
      </c>
      <c r="G344" s="16">
        <v>10.210000000000001</v>
      </c>
      <c r="H344" s="16">
        <v>10.17</v>
      </c>
      <c r="I344" s="12">
        <v>10.14</v>
      </c>
    </row>
    <row r="345" spans="3:9">
      <c r="C345" s="11" t="s">
        <v>130</v>
      </c>
      <c r="D345" s="12" t="s">
        <v>862</v>
      </c>
      <c r="F345" s="11" t="s">
        <v>863</v>
      </c>
      <c r="G345" s="16">
        <v>10.210000000000001</v>
      </c>
      <c r="H345" s="16">
        <v>10.17</v>
      </c>
      <c r="I345" s="12">
        <v>10.14</v>
      </c>
    </row>
    <row r="346" spans="3:9">
      <c r="C346" s="11" t="s">
        <v>130</v>
      </c>
      <c r="D346" s="12" t="s">
        <v>864</v>
      </c>
      <c r="F346" s="11" t="s">
        <v>865</v>
      </c>
      <c r="G346" s="16">
        <v>10.210000000000001</v>
      </c>
      <c r="H346" s="16">
        <v>10.17</v>
      </c>
      <c r="I346" s="12">
        <v>10.14</v>
      </c>
    </row>
    <row r="347" spans="3:9">
      <c r="C347" s="11" t="s">
        <v>130</v>
      </c>
      <c r="D347" s="12" t="s">
        <v>866</v>
      </c>
      <c r="F347" s="11" t="s">
        <v>867</v>
      </c>
      <c r="G347" s="16">
        <v>10.210000000000001</v>
      </c>
      <c r="H347" s="16">
        <v>10.17</v>
      </c>
      <c r="I347" s="12">
        <v>10.14</v>
      </c>
    </row>
    <row r="348" spans="3:9">
      <c r="C348" s="11" t="s">
        <v>130</v>
      </c>
      <c r="D348" s="12" t="s">
        <v>868</v>
      </c>
      <c r="F348" s="11" t="s">
        <v>869</v>
      </c>
      <c r="G348" s="16">
        <v>10.210000000000001</v>
      </c>
      <c r="H348" s="16">
        <v>10.17</v>
      </c>
      <c r="I348" s="12">
        <v>10.14</v>
      </c>
    </row>
    <row r="349" spans="3:9">
      <c r="C349" s="11" t="s">
        <v>130</v>
      </c>
      <c r="D349" s="12" t="s">
        <v>870</v>
      </c>
      <c r="F349" s="11" t="s">
        <v>871</v>
      </c>
      <c r="G349" s="16">
        <v>10.210000000000001</v>
      </c>
      <c r="H349" s="16">
        <v>10.17</v>
      </c>
      <c r="I349" s="12">
        <v>10.14</v>
      </c>
    </row>
    <row r="350" spans="3:9">
      <c r="C350" s="11" t="s">
        <v>130</v>
      </c>
      <c r="D350" s="12" t="s">
        <v>872</v>
      </c>
      <c r="F350" s="11" t="s">
        <v>873</v>
      </c>
      <c r="G350" s="16">
        <v>10.210000000000001</v>
      </c>
      <c r="H350" s="16">
        <v>10.17</v>
      </c>
      <c r="I350" s="12">
        <v>10.14</v>
      </c>
    </row>
    <row r="351" spans="3:9">
      <c r="C351" s="11" t="s">
        <v>130</v>
      </c>
      <c r="D351" s="12" t="s">
        <v>874</v>
      </c>
      <c r="F351" s="11" t="s">
        <v>875</v>
      </c>
      <c r="G351" s="16">
        <v>10.210000000000001</v>
      </c>
      <c r="H351" s="16">
        <v>10.17</v>
      </c>
      <c r="I351" s="12">
        <v>10.14</v>
      </c>
    </row>
    <row r="352" spans="3:9">
      <c r="C352" s="11" t="s">
        <v>130</v>
      </c>
      <c r="D352" s="12" t="s">
        <v>876</v>
      </c>
      <c r="F352" s="11" t="s">
        <v>877</v>
      </c>
      <c r="G352" s="16">
        <v>10.210000000000001</v>
      </c>
      <c r="H352" s="16">
        <v>10.17</v>
      </c>
      <c r="I352" s="12">
        <v>10.14</v>
      </c>
    </row>
    <row r="353" spans="3:9">
      <c r="C353" s="11" t="s">
        <v>130</v>
      </c>
      <c r="D353" s="12" t="s">
        <v>878</v>
      </c>
      <c r="F353" s="11" t="s">
        <v>879</v>
      </c>
      <c r="G353" s="16">
        <v>10.210000000000001</v>
      </c>
      <c r="H353" s="16">
        <v>10.17</v>
      </c>
      <c r="I353" s="12">
        <v>10.14</v>
      </c>
    </row>
    <row r="354" spans="3:9">
      <c r="C354" s="11" t="s">
        <v>130</v>
      </c>
      <c r="D354" s="12" t="s">
        <v>880</v>
      </c>
      <c r="F354" s="11" t="s">
        <v>881</v>
      </c>
      <c r="G354" s="16">
        <v>10.210000000000001</v>
      </c>
      <c r="H354" s="16">
        <v>10.17</v>
      </c>
      <c r="I354" s="12">
        <v>10.14</v>
      </c>
    </row>
    <row r="355" spans="3:9">
      <c r="C355" s="11" t="s">
        <v>130</v>
      </c>
      <c r="D355" s="12" t="s">
        <v>882</v>
      </c>
      <c r="F355" s="11" t="s">
        <v>883</v>
      </c>
      <c r="G355" s="16">
        <v>10.210000000000001</v>
      </c>
      <c r="H355" s="16">
        <v>10.17</v>
      </c>
      <c r="I355" s="12">
        <v>10.14</v>
      </c>
    </row>
    <row r="356" spans="3:9">
      <c r="C356" s="11" t="s">
        <v>134</v>
      </c>
      <c r="D356" s="12" t="s">
        <v>884</v>
      </c>
      <c r="F356" s="11" t="s">
        <v>885</v>
      </c>
      <c r="G356" s="16">
        <v>10.210000000000001</v>
      </c>
      <c r="H356" s="16">
        <v>10.17</v>
      </c>
      <c r="I356" s="12">
        <v>10.14</v>
      </c>
    </row>
    <row r="357" spans="3:9">
      <c r="C357" s="11" t="s">
        <v>134</v>
      </c>
      <c r="D357" s="12" t="s">
        <v>886</v>
      </c>
      <c r="F357" s="11" t="s">
        <v>887</v>
      </c>
      <c r="G357" s="16">
        <v>10.210000000000001</v>
      </c>
      <c r="H357" s="16">
        <v>10.17</v>
      </c>
      <c r="I357" s="12">
        <v>10.14</v>
      </c>
    </row>
    <row r="358" spans="3:9">
      <c r="C358" s="11" t="s">
        <v>134</v>
      </c>
      <c r="D358" s="12" t="s">
        <v>888</v>
      </c>
      <c r="F358" s="11" t="s">
        <v>889</v>
      </c>
      <c r="G358" s="16">
        <v>10.210000000000001</v>
      </c>
      <c r="H358" s="16">
        <v>10.17</v>
      </c>
      <c r="I358" s="12">
        <v>10.14</v>
      </c>
    </row>
    <row r="359" spans="3:9">
      <c r="C359" s="11" t="s">
        <v>134</v>
      </c>
      <c r="D359" s="12" t="s">
        <v>890</v>
      </c>
      <c r="F359" s="11" t="s">
        <v>891</v>
      </c>
      <c r="G359" s="16">
        <v>10.210000000000001</v>
      </c>
      <c r="H359" s="16">
        <v>10.17</v>
      </c>
      <c r="I359" s="12">
        <v>10.14</v>
      </c>
    </row>
    <row r="360" spans="3:9">
      <c r="C360" s="11" t="s">
        <v>134</v>
      </c>
      <c r="D360" s="12" t="s">
        <v>892</v>
      </c>
      <c r="F360" s="11" t="s">
        <v>893</v>
      </c>
      <c r="G360" s="16">
        <v>10.210000000000001</v>
      </c>
      <c r="H360" s="16">
        <v>10.17</v>
      </c>
      <c r="I360" s="12">
        <v>10.14</v>
      </c>
    </row>
    <row r="361" spans="3:9">
      <c r="C361" s="11" t="s">
        <v>134</v>
      </c>
      <c r="D361" s="12" t="s">
        <v>894</v>
      </c>
      <c r="F361" s="11" t="s">
        <v>895</v>
      </c>
      <c r="G361" s="16">
        <v>10.210000000000001</v>
      </c>
      <c r="H361" s="16">
        <v>10.17</v>
      </c>
      <c r="I361" s="12">
        <v>10.14</v>
      </c>
    </row>
    <row r="362" spans="3:9">
      <c r="C362" s="11" t="s">
        <v>134</v>
      </c>
      <c r="D362" s="12" t="s">
        <v>896</v>
      </c>
      <c r="F362" s="11" t="s">
        <v>897</v>
      </c>
      <c r="G362" s="16">
        <v>10.210000000000001</v>
      </c>
      <c r="H362" s="16">
        <v>10.17</v>
      </c>
      <c r="I362" s="12">
        <v>10.14</v>
      </c>
    </row>
    <row r="363" spans="3:9">
      <c r="C363" s="11" t="s">
        <v>134</v>
      </c>
      <c r="D363" s="12" t="s">
        <v>898</v>
      </c>
      <c r="F363" s="11" t="s">
        <v>899</v>
      </c>
      <c r="G363" s="16">
        <v>10.210000000000001</v>
      </c>
      <c r="H363" s="16">
        <v>10.17</v>
      </c>
      <c r="I363" s="12">
        <v>10.14</v>
      </c>
    </row>
    <row r="364" spans="3:9">
      <c r="C364" s="11" t="s">
        <v>134</v>
      </c>
      <c r="D364" s="12" t="s">
        <v>900</v>
      </c>
      <c r="F364" s="11" t="s">
        <v>901</v>
      </c>
      <c r="G364" s="16">
        <v>10.210000000000001</v>
      </c>
      <c r="H364" s="16">
        <v>10.17</v>
      </c>
      <c r="I364" s="12">
        <v>10.14</v>
      </c>
    </row>
    <row r="365" spans="3:9">
      <c r="C365" s="11" t="s">
        <v>134</v>
      </c>
      <c r="D365" s="12" t="s">
        <v>902</v>
      </c>
      <c r="F365" s="11" t="s">
        <v>903</v>
      </c>
      <c r="G365" s="16">
        <v>10.210000000000001</v>
      </c>
      <c r="H365" s="16">
        <v>10.17</v>
      </c>
      <c r="I365" s="12">
        <v>10.14</v>
      </c>
    </row>
    <row r="366" spans="3:9">
      <c r="C366" s="11" t="s">
        <v>134</v>
      </c>
      <c r="D366" s="12" t="s">
        <v>904</v>
      </c>
      <c r="F366" s="11" t="s">
        <v>905</v>
      </c>
      <c r="G366" s="16">
        <v>10.210000000000001</v>
      </c>
      <c r="H366" s="16">
        <v>10.17</v>
      </c>
      <c r="I366" s="12">
        <v>10.14</v>
      </c>
    </row>
    <row r="367" spans="3:9">
      <c r="C367" s="11" t="s">
        <v>134</v>
      </c>
      <c r="D367" s="12" t="s">
        <v>227</v>
      </c>
      <c r="F367" s="11" t="s">
        <v>490</v>
      </c>
      <c r="G367" s="16">
        <v>10.210000000000001</v>
      </c>
      <c r="H367" s="16">
        <v>10.17</v>
      </c>
      <c r="I367" s="12">
        <v>10.14</v>
      </c>
    </row>
    <row r="368" spans="3:9">
      <c r="C368" s="11" t="s">
        <v>134</v>
      </c>
      <c r="D368" s="12" t="s">
        <v>906</v>
      </c>
      <c r="F368" s="11" t="s">
        <v>907</v>
      </c>
      <c r="G368" s="16">
        <v>10.210000000000001</v>
      </c>
      <c r="H368" s="16">
        <v>10.17</v>
      </c>
      <c r="I368" s="12">
        <v>10.14</v>
      </c>
    </row>
    <row r="369" spans="3:9">
      <c r="C369" s="11" t="s">
        <v>134</v>
      </c>
      <c r="D369" s="12" t="s">
        <v>908</v>
      </c>
      <c r="F369" s="11" t="s">
        <v>909</v>
      </c>
      <c r="G369" s="16">
        <v>10.210000000000001</v>
      </c>
      <c r="H369" s="16">
        <v>10.17</v>
      </c>
      <c r="I369" s="12">
        <v>10.14</v>
      </c>
    </row>
    <row r="370" spans="3:9">
      <c r="C370" s="11" t="s">
        <v>134</v>
      </c>
      <c r="D370" s="12" t="s">
        <v>910</v>
      </c>
      <c r="F370" s="11" t="s">
        <v>911</v>
      </c>
      <c r="G370" s="16">
        <v>10.210000000000001</v>
      </c>
      <c r="H370" s="16">
        <v>10.17</v>
      </c>
      <c r="I370" s="12">
        <v>10.14</v>
      </c>
    </row>
    <row r="371" spans="3:9">
      <c r="C371" s="11" t="s">
        <v>134</v>
      </c>
      <c r="D371" s="12" t="s">
        <v>912</v>
      </c>
      <c r="F371" s="11" t="s">
        <v>263</v>
      </c>
      <c r="G371" s="16">
        <v>10.210000000000001</v>
      </c>
      <c r="H371" s="16">
        <v>10.17</v>
      </c>
      <c r="I371" s="12">
        <v>10.14</v>
      </c>
    </row>
    <row r="372" spans="3:9">
      <c r="C372" s="11" t="s">
        <v>134</v>
      </c>
      <c r="D372" s="12" t="s">
        <v>913</v>
      </c>
      <c r="F372" s="11" t="s">
        <v>914</v>
      </c>
      <c r="G372" s="16">
        <v>10.210000000000001</v>
      </c>
      <c r="H372" s="16">
        <v>10.17</v>
      </c>
      <c r="I372" s="12">
        <v>10.14</v>
      </c>
    </row>
    <row r="373" spans="3:9">
      <c r="C373" s="11" t="s">
        <v>134</v>
      </c>
      <c r="D373" s="12" t="s">
        <v>915</v>
      </c>
      <c r="F373" s="11" t="s">
        <v>916</v>
      </c>
      <c r="G373" s="16">
        <v>10.210000000000001</v>
      </c>
      <c r="H373" s="16">
        <v>10.17</v>
      </c>
      <c r="I373" s="12">
        <v>10.14</v>
      </c>
    </row>
    <row r="374" spans="3:9">
      <c r="C374" s="11" t="s">
        <v>134</v>
      </c>
      <c r="D374" s="12" t="s">
        <v>917</v>
      </c>
      <c r="F374" s="11" t="s">
        <v>918</v>
      </c>
      <c r="G374" s="16">
        <v>10.210000000000001</v>
      </c>
      <c r="H374" s="16">
        <v>10.17</v>
      </c>
      <c r="I374" s="12">
        <v>10.14</v>
      </c>
    </row>
    <row r="375" spans="3:9">
      <c r="C375" s="11" t="s">
        <v>134</v>
      </c>
      <c r="D375" s="12" t="s">
        <v>919</v>
      </c>
      <c r="F375" s="11" t="s">
        <v>920</v>
      </c>
      <c r="G375" s="16">
        <v>10.210000000000001</v>
      </c>
      <c r="H375" s="16">
        <v>10.17</v>
      </c>
      <c r="I375" s="12">
        <v>10.14</v>
      </c>
    </row>
    <row r="376" spans="3:9">
      <c r="C376" s="11" t="s">
        <v>134</v>
      </c>
      <c r="D376" s="12" t="s">
        <v>921</v>
      </c>
      <c r="F376" s="11" t="s">
        <v>922</v>
      </c>
      <c r="G376" s="16">
        <v>10.210000000000001</v>
      </c>
      <c r="H376" s="16">
        <v>10.17</v>
      </c>
      <c r="I376" s="12">
        <v>10.14</v>
      </c>
    </row>
    <row r="377" spans="3:9">
      <c r="C377" s="11" t="s">
        <v>134</v>
      </c>
      <c r="D377" s="12" t="s">
        <v>923</v>
      </c>
      <c r="F377" s="11" t="s">
        <v>924</v>
      </c>
      <c r="G377" s="16">
        <v>10.210000000000001</v>
      </c>
      <c r="H377" s="16">
        <v>10.17</v>
      </c>
      <c r="I377" s="12">
        <v>10.14</v>
      </c>
    </row>
    <row r="378" spans="3:9">
      <c r="C378" s="11" t="s">
        <v>134</v>
      </c>
      <c r="D378" s="12" t="s">
        <v>925</v>
      </c>
      <c r="F378" s="11" t="s">
        <v>926</v>
      </c>
      <c r="G378" s="16">
        <v>10.210000000000001</v>
      </c>
      <c r="H378" s="16">
        <v>10.17</v>
      </c>
      <c r="I378" s="12">
        <v>10.14</v>
      </c>
    </row>
    <row r="379" spans="3:9">
      <c r="C379" s="11" t="s">
        <v>134</v>
      </c>
      <c r="D379" s="12" t="s">
        <v>927</v>
      </c>
      <c r="F379" s="11" t="s">
        <v>928</v>
      </c>
      <c r="G379" s="16">
        <v>10.210000000000001</v>
      </c>
      <c r="H379" s="16">
        <v>10.17</v>
      </c>
      <c r="I379" s="12">
        <v>10.14</v>
      </c>
    </row>
    <row r="380" spans="3:9">
      <c r="C380" s="11" t="s">
        <v>134</v>
      </c>
      <c r="D380" s="12" t="s">
        <v>929</v>
      </c>
      <c r="F380" s="11" t="s">
        <v>930</v>
      </c>
      <c r="G380" s="16">
        <v>10.210000000000001</v>
      </c>
      <c r="H380" s="16">
        <v>10.17</v>
      </c>
      <c r="I380" s="12">
        <v>10.14</v>
      </c>
    </row>
    <row r="381" spans="3:9">
      <c r="C381" s="11" t="s">
        <v>134</v>
      </c>
      <c r="D381" s="12" t="s">
        <v>931</v>
      </c>
      <c r="F381" s="11" t="s">
        <v>932</v>
      </c>
      <c r="G381" s="16">
        <v>10.210000000000001</v>
      </c>
      <c r="H381" s="16">
        <v>10.17</v>
      </c>
      <c r="I381" s="12">
        <v>10.14</v>
      </c>
    </row>
    <row r="382" spans="3:9">
      <c r="C382" s="11" t="s">
        <v>134</v>
      </c>
      <c r="D382" s="12" t="s">
        <v>933</v>
      </c>
      <c r="F382" s="11" t="s">
        <v>934</v>
      </c>
      <c r="G382" s="16">
        <v>10.210000000000001</v>
      </c>
      <c r="H382" s="16">
        <v>10.17</v>
      </c>
      <c r="I382" s="12">
        <v>10.14</v>
      </c>
    </row>
    <row r="383" spans="3:9">
      <c r="C383" s="11" t="s">
        <v>134</v>
      </c>
      <c r="D383" s="12" t="s">
        <v>935</v>
      </c>
      <c r="F383" s="11" t="s">
        <v>936</v>
      </c>
      <c r="G383" s="16">
        <v>10.210000000000001</v>
      </c>
      <c r="H383" s="16">
        <v>10.17</v>
      </c>
      <c r="I383" s="12">
        <v>10.14</v>
      </c>
    </row>
    <row r="384" spans="3:9">
      <c r="C384" s="11" t="s">
        <v>134</v>
      </c>
      <c r="D384" s="12" t="s">
        <v>937</v>
      </c>
      <c r="F384" s="11" t="s">
        <v>938</v>
      </c>
      <c r="G384" s="16">
        <v>10.210000000000001</v>
      </c>
      <c r="H384" s="16">
        <v>10.17</v>
      </c>
      <c r="I384" s="12">
        <v>10.14</v>
      </c>
    </row>
    <row r="385" spans="3:9">
      <c r="C385" s="11" t="s">
        <v>134</v>
      </c>
      <c r="D385" s="12" t="s">
        <v>939</v>
      </c>
      <c r="F385" s="11" t="s">
        <v>940</v>
      </c>
      <c r="G385" s="16">
        <v>10.210000000000001</v>
      </c>
      <c r="H385" s="16">
        <v>10.17</v>
      </c>
      <c r="I385" s="12">
        <v>10.14</v>
      </c>
    </row>
    <row r="386" spans="3:9">
      <c r="C386" s="11" t="s">
        <v>134</v>
      </c>
      <c r="D386" s="12" t="s">
        <v>941</v>
      </c>
      <c r="F386" s="11" t="s">
        <v>942</v>
      </c>
      <c r="G386" s="16">
        <v>10.210000000000001</v>
      </c>
      <c r="H386" s="16">
        <v>10.17</v>
      </c>
      <c r="I386" s="12">
        <v>10.14</v>
      </c>
    </row>
    <row r="387" spans="3:9">
      <c r="C387" s="11" t="s">
        <v>134</v>
      </c>
      <c r="D387" s="12" t="s">
        <v>854</v>
      </c>
      <c r="F387" s="11" t="s">
        <v>943</v>
      </c>
      <c r="G387" s="16">
        <v>10.210000000000001</v>
      </c>
      <c r="H387" s="16">
        <v>10.17</v>
      </c>
      <c r="I387" s="12">
        <v>10.14</v>
      </c>
    </row>
    <row r="388" spans="3:9">
      <c r="C388" s="11" t="s">
        <v>134</v>
      </c>
      <c r="D388" s="12" t="s">
        <v>944</v>
      </c>
      <c r="F388" s="11" t="s">
        <v>945</v>
      </c>
      <c r="G388" s="16">
        <v>10.210000000000001</v>
      </c>
      <c r="H388" s="16">
        <v>10.17</v>
      </c>
      <c r="I388" s="12">
        <v>10.14</v>
      </c>
    </row>
    <row r="389" spans="3:9">
      <c r="C389" s="11" t="s">
        <v>134</v>
      </c>
      <c r="D389" s="12" t="s">
        <v>946</v>
      </c>
      <c r="F389" s="11" t="s">
        <v>947</v>
      </c>
      <c r="G389" s="16">
        <v>10.210000000000001</v>
      </c>
      <c r="H389" s="16">
        <v>10.17</v>
      </c>
      <c r="I389" s="12">
        <v>10.14</v>
      </c>
    </row>
    <row r="390" spans="3:9">
      <c r="C390" s="11" t="s">
        <v>134</v>
      </c>
      <c r="D390" s="12" t="s">
        <v>948</v>
      </c>
      <c r="F390" s="11" t="s">
        <v>949</v>
      </c>
      <c r="G390" s="16">
        <v>10.210000000000001</v>
      </c>
      <c r="H390" s="16">
        <v>10.17</v>
      </c>
      <c r="I390" s="12">
        <v>10.14</v>
      </c>
    </row>
    <row r="391" spans="3:9">
      <c r="C391" s="11" t="s">
        <v>134</v>
      </c>
      <c r="D391" s="12" t="s">
        <v>950</v>
      </c>
      <c r="F391" s="11" t="s">
        <v>951</v>
      </c>
      <c r="G391" s="16">
        <v>10.210000000000001</v>
      </c>
      <c r="H391" s="16">
        <v>10.17</v>
      </c>
      <c r="I391" s="12">
        <v>10.14</v>
      </c>
    </row>
    <row r="392" spans="3:9">
      <c r="C392" s="11" t="s">
        <v>134</v>
      </c>
      <c r="D392" s="12" t="s">
        <v>952</v>
      </c>
      <c r="F392" s="11" t="s">
        <v>953</v>
      </c>
      <c r="G392" s="16">
        <v>10.210000000000001</v>
      </c>
      <c r="H392" s="16">
        <v>10.17</v>
      </c>
      <c r="I392" s="12">
        <v>10.14</v>
      </c>
    </row>
    <row r="393" spans="3:9">
      <c r="C393" s="11" t="s">
        <v>134</v>
      </c>
      <c r="D393" s="12" t="s">
        <v>954</v>
      </c>
      <c r="F393" s="11" t="s">
        <v>955</v>
      </c>
      <c r="G393" s="16">
        <v>10.210000000000001</v>
      </c>
      <c r="H393" s="16">
        <v>10.17</v>
      </c>
      <c r="I393" s="12">
        <v>10.14</v>
      </c>
    </row>
    <row r="394" spans="3:9">
      <c r="C394" s="11" t="s">
        <v>134</v>
      </c>
      <c r="D394" s="12" t="s">
        <v>956</v>
      </c>
      <c r="F394" s="11" t="s">
        <v>957</v>
      </c>
      <c r="G394" s="16">
        <v>10.210000000000001</v>
      </c>
      <c r="H394" s="16">
        <v>10.17</v>
      </c>
      <c r="I394" s="12">
        <v>10.14</v>
      </c>
    </row>
    <row r="395" spans="3:9">
      <c r="C395" s="11" t="s">
        <v>134</v>
      </c>
      <c r="D395" s="12" t="s">
        <v>958</v>
      </c>
      <c r="F395" s="11" t="s">
        <v>959</v>
      </c>
      <c r="G395" s="16">
        <v>10.210000000000001</v>
      </c>
      <c r="H395" s="16">
        <v>10.17</v>
      </c>
      <c r="I395" s="12">
        <v>10.14</v>
      </c>
    </row>
    <row r="396" spans="3:9">
      <c r="C396" s="11" t="s">
        <v>134</v>
      </c>
      <c r="D396" s="12" t="s">
        <v>960</v>
      </c>
      <c r="F396" s="11" t="s">
        <v>961</v>
      </c>
      <c r="G396" s="16">
        <v>10.210000000000001</v>
      </c>
      <c r="H396" s="16">
        <v>10.17</v>
      </c>
      <c r="I396" s="12">
        <v>10.14</v>
      </c>
    </row>
    <row r="397" spans="3:9">
      <c r="C397" s="11" t="s">
        <v>134</v>
      </c>
      <c r="D397" s="12" t="s">
        <v>962</v>
      </c>
      <c r="F397" s="11" t="s">
        <v>963</v>
      </c>
      <c r="G397" s="16">
        <v>10.210000000000001</v>
      </c>
      <c r="H397" s="16">
        <v>10.17</v>
      </c>
      <c r="I397" s="12">
        <v>10.14</v>
      </c>
    </row>
    <row r="398" spans="3:9">
      <c r="C398" s="11" t="s">
        <v>134</v>
      </c>
      <c r="D398" s="12" t="s">
        <v>964</v>
      </c>
      <c r="F398" s="11" t="s">
        <v>965</v>
      </c>
      <c r="G398" s="16">
        <v>10.210000000000001</v>
      </c>
      <c r="H398" s="16">
        <v>10.17</v>
      </c>
      <c r="I398" s="12">
        <v>10.14</v>
      </c>
    </row>
    <row r="399" spans="3:9">
      <c r="C399" s="11" t="s">
        <v>134</v>
      </c>
      <c r="D399" s="12" t="s">
        <v>966</v>
      </c>
      <c r="F399" s="11" t="s">
        <v>848</v>
      </c>
      <c r="G399" s="16">
        <v>10.210000000000001</v>
      </c>
      <c r="H399" s="16">
        <v>10.17</v>
      </c>
      <c r="I399" s="12">
        <v>10.14</v>
      </c>
    </row>
    <row r="400" spans="3:9">
      <c r="C400" s="11" t="s">
        <v>134</v>
      </c>
      <c r="D400" s="12" t="s">
        <v>967</v>
      </c>
      <c r="F400" s="11" t="s">
        <v>968</v>
      </c>
      <c r="G400" s="16">
        <v>10.210000000000001</v>
      </c>
      <c r="H400" s="16">
        <v>10.17</v>
      </c>
      <c r="I400" s="12">
        <v>10.14</v>
      </c>
    </row>
    <row r="401" spans="3:9">
      <c r="C401" s="11" t="s">
        <v>134</v>
      </c>
      <c r="D401" s="12" t="s">
        <v>969</v>
      </c>
      <c r="F401" s="11" t="s">
        <v>970</v>
      </c>
      <c r="G401" s="16">
        <v>10.210000000000001</v>
      </c>
      <c r="H401" s="16">
        <v>10.17</v>
      </c>
      <c r="I401" s="12">
        <v>10.14</v>
      </c>
    </row>
    <row r="402" spans="3:9">
      <c r="C402" s="11" t="s">
        <v>134</v>
      </c>
      <c r="D402" s="12" t="s">
        <v>971</v>
      </c>
      <c r="F402" s="11" t="s">
        <v>972</v>
      </c>
      <c r="G402" s="16">
        <v>10.210000000000001</v>
      </c>
      <c r="H402" s="16">
        <v>10.17</v>
      </c>
      <c r="I402" s="12">
        <v>10.14</v>
      </c>
    </row>
    <row r="403" spans="3:9">
      <c r="C403" s="11" t="s">
        <v>134</v>
      </c>
      <c r="D403" s="12" t="s">
        <v>973</v>
      </c>
      <c r="F403" s="11" t="s">
        <v>974</v>
      </c>
      <c r="G403" s="16">
        <v>10.210000000000001</v>
      </c>
      <c r="H403" s="16">
        <v>10.17</v>
      </c>
      <c r="I403" s="12">
        <v>10.14</v>
      </c>
    </row>
    <row r="404" spans="3:9">
      <c r="C404" s="11" t="s">
        <v>134</v>
      </c>
      <c r="D404" s="12" t="s">
        <v>975</v>
      </c>
      <c r="F404" s="11" t="s">
        <v>976</v>
      </c>
      <c r="G404" s="16">
        <v>10.210000000000001</v>
      </c>
      <c r="H404" s="16">
        <v>10.17</v>
      </c>
      <c r="I404" s="12">
        <v>10.14</v>
      </c>
    </row>
    <row r="405" spans="3:9">
      <c r="C405" s="11" t="s">
        <v>134</v>
      </c>
      <c r="D405" s="12" t="s">
        <v>977</v>
      </c>
      <c r="F405" s="11" t="s">
        <v>978</v>
      </c>
      <c r="G405" s="16">
        <v>10.210000000000001</v>
      </c>
      <c r="H405" s="16">
        <v>10.17</v>
      </c>
      <c r="I405" s="12">
        <v>10.14</v>
      </c>
    </row>
    <row r="406" spans="3:9">
      <c r="C406" s="11" t="s">
        <v>134</v>
      </c>
      <c r="D406" s="12" t="s">
        <v>979</v>
      </c>
      <c r="F406" s="11" t="s">
        <v>980</v>
      </c>
      <c r="G406" s="16">
        <v>10.210000000000001</v>
      </c>
      <c r="H406" s="16">
        <v>10.17</v>
      </c>
      <c r="I406" s="12">
        <v>10.14</v>
      </c>
    </row>
    <row r="407" spans="3:9">
      <c r="C407" s="11" t="s">
        <v>134</v>
      </c>
      <c r="D407" s="12" t="s">
        <v>981</v>
      </c>
      <c r="F407" s="11" t="s">
        <v>982</v>
      </c>
      <c r="G407" s="16">
        <v>10.210000000000001</v>
      </c>
      <c r="H407" s="16">
        <v>10.17</v>
      </c>
      <c r="I407" s="12">
        <v>10.14</v>
      </c>
    </row>
    <row r="408" spans="3:9">
      <c r="C408" s="11" t="s">
        <v>134</v>
      </c>
      <c r="D408" s="12" t="s">
        <v>983</v>
      </c>
      <c r="F408" s="11" t="s">
        <v>984</v>
      </c>
      <c r="G408" s="16">
        <v>10.210000000000001</v>
      </c>
      <c r="H408" s="16">
        <v>10.17</v>
      </c>
      <c r="I408" s="12">
        <v>10.14</v>
      </c>
    </row>
    <row r="409" spans="3:9">
      <c r="C409" s="11" t="s">
        <v>134</v>
      </c>
      <c r="D409" s="12" t="s">
        <v>985</v>
      </c>
      <c r="F409" s="11" t="s">
        <v>986</v>
      </c>
      <c r="G409" s="16">
        <v>10.210000000000001</v>
      </c>
      <c r="H409" s="16">
        <v>10.17</v>
      </c>
      <c r="I409" s="12">
        <v>10.14</v>
      </c>
    </row>
    <row r="410" spans="3:9">
      <c r="C410" s="11" t="s">
        <v>134</v>
      </c>
      <c r="D410" s="12" t="s">
        <v>987</v>
      </c>
      <c r="F410" s="11" t="s">
        <v>988</v>
      </c>
      <c r="G410" s="16">
        <v>10.210000000000001</v>
      </c>
      <c r="H410" s="16">
        <v>10.17</v>
      </c>
      <c r="I410" s="12">
        <v>10.14</v>
      </c>
    </row>
    <row r="411" spans="3:9">
      <c r="C411" s="11" t="s">
        <v>134</v>
      </c>
      <c r="D411" s="12" t="s">
        <v>989</v>
      </c>
      <c r="F411" s="11" t="s">
        <v>990</v>
      </c>
      <c r="G411" s="16">
        <v>10.210000000000001</v>
      </c>
      <c r="H411" s="16">
        <v>10.17</v>
      </c>
      <c r="I411" s="12">
        <v>10.14</v>
      </c>
    </row>
    <row r="412" spans="3:9">
      <c r="C412" s="11" t="s">
        <v>134</v>
      </c>
      <c r="D412" s="12" t="s">
        <v>991</v>
      </c>
      <c r="F412" s="11" t="s">
        <v>992</v>
      </c>
      <c r="G412" s="16">
        <v>10.210000000000001</v>
      </c>
      <c r="H412" s="16">
        <v>10.17</v>
      </c>
      <c r="I412" s="12">
        <v>10.14</v>
      </c>
    </row>
    <row r="413" spans="3:9">
      <c r="C413" s="11" t="s">
        <v>134</v>
      </c>
      <c r="D413" s="12" t="s">
        <v>993</v>
      </c>
      <c r="F413" s="11" t="s">
        <v>994</v>
      </c>
      <c r="G413" s="16">
        <v>10.210000000000001</v>
      </c>
      <c r="H413" s="16">
        <v>10.17</v>
      </c>
      <c r="I413" s="12">
        <v>10.14</v>
      </c>
    </row>
    <row r="414" spans="3:9">
      <c r="C414" s="11" t="s">
        <v>134</v>
      </c>
      <c r="D414" s="12" t="s">
        <v>995</v>
      </c>
      <c r="F414" s="11" t="s">
        <v>996</v>
      </c>
      <c r="G414" s="16">
        <v>10.210000000000001</v>
      </c>
      <c r="H414" s="16">
        <v>10.17</v>
      </c>
      <c r="I414" s="12">
        <v>10.14</v>
      </c>
    </row>
    <row r="415" spans="3:9">
      <c r="C415" s="11" t="s">
        <v>138</v>
      </c>
      <c r="D415" s="12" t="s">
        <v>347</v>
      </c>
      <c r="F415" s="11" t="s">
        <v>997</v>
      </c>
      <c r="G415" s="16">
        <v>10.210000000000001</v>
      </c>
      <c r="H415" s="16">
        <v>10.17</v>
      </c>
      <c r="I415" s="12">
        <v>10.14</v>
      </c>
    </row>
    <row r="416" spans="3:9">
      <c r="C416" s="11" t="s">
        <v>138</v>
      </c>
      <c r="D416" s="12" t="s">
        <v>349</v>
      </c>
      <c r="F416" s="11" t="s">
        <v>998</v>
      </c>
      <c r="G416" s="16">
        <v>10.210000000000001</v>
      </c>
      <c r="H416" s="16">
        <v>10.17</v>
      </c>
      <c r="I416" s="12">
        <v>10.14</v>
      </c>
    </row>
    <row r="417" spans="3:9">
      <c r="C417" s="11" t="s">
        <v>138</v>
      </c>
      <c r="D417" s="12" t="s">
        <v>469</v>
      </c>
      <c r="F417" s="11" t="s">
        <v>999</v>
      </c>
      <c r="G417" s="16">
        <v>10.210000000000001</v>
      </c>
      <c r="H417" s="16">
        <v>10.17</v>
      </c>
      <c r="I417" s="12">
        <v>10.14</v>
      </c>
    </row>
    <row r="418" spans="3:9">
      <c r="C418" s="11" t="s">
        <v>138</v>
      </c>
      <c r="D418" s="12" t="s">
        <v>471</v>
      </c>
      <c r="F418" s="11" t="s">
        <v>1000</v>
      </c>
      <c r="G418" s="16">
        <v>10.210000000000001</v>
      </c>
      <c r="H418" s="16">
        <v>10.17</v>
      </c>
      <c r="I418" s="12">
        <v>10.14</v>
      </c>
    </row>
    <row r="419" spans="3:9">
      <c r="C419" s="11" t="s">
        <v>138</v>
      </c>
      <c r="D419" s="12" t="s">
        <v>1001</v>
      </c>
      <c r="F419" s="11" t="s">
        <v>1002</v>
      </c>
      <c r="G419" s="16">
        <v>10.210000000000001</v>
      </c>
      <c r="H419" s="16">
        <v>10.17</v>
      </c>
      <c r="I419" s="12">
        <v>10.14</v>
      </c>
    </row>
    <row r="420" spans="3:9">
      <c r="C420" s="11" t="s">
        <v>138</v>
      </c>
      <c r="D420" s="12" t="s">
        <v>739</v>
      </c>
      <c r="F420" s="11" t="s">
        <v>1003</v>
      </c>
      <c r="G420" s="16">
        <v>10.210000000000001</v>
      </c>
      <c r="H420" s="16">
        <v>10.17</v>
      </c>
      <c r="I420" s="12">
        <v>10.14</v>
      </c>
    </row>
    <row r="421" spans="3:9">
      <c r="C421" s="11" t="s">
        <v>138</v>
      </c>
      <c r="D421" s="12" t="s">
        <v>351</v>
      </c>
      <c r="F421" s="11" t="s">
        <v>1004</v>
      </c>
      <c r="G421" s="16">
        <v>10.210000000000001</v>
      </c>
      <c r="H421" s="16">
        <v>10.17</v>
      </c>
      <c r="I421" s="12">
        <v>10.14</v>
      </c>
    </row>
    <row r="422" spans="3:9">
      <c r="C422" s="11" t="s">
        <v>138</v>
      </c>
      <c r="D422" s="12" t="s">
        <v>741</v>
      </c>
      <c r="F422" s="11" t="s">
        <v>1005</v>
      </c>
      <c r="G422" s="16">
        <v>10.210000000000001</v>
      </c>
      <c r="H422" s="16">
        <v>10.17</v>
      </c>
      <c r="I422" s="12">
        <v>10.14</v>
      </c>
    </row>
    <row r="423" spans="3:9">
      <c r="C423" s="11" t="s">
        <v>138</v>
      </c>
      <c r="D423" s="12" t="s">
        <v>743</v>
      </c>
      <c r="F423" s="11" t="s">
        <v>1006</v>
      </c>
      <c r="G423" s="16">
        <v>10.210000000000001</v>
      </c>
      <c r="H423" s="16">
        <v>10.17</v>
      </c>
      <c r="I423" s="12">
        <v>10.14</v>
      </c>
    </row>
    <row r="424" spans="3:9">
      <c r="C424" s="11" t="s">
        <v>138</v>
      </c>
      <c r="D424" s="12" t="s">
        <v>1007</v>
      </c>
      <c r="F424" s="11" t="s">
        <v>1008</v>
      </c>
      <c r="G424" s="16">
        <v>10.210000000000001</v>
      </c>
      <c r="H424" s="16">
        <v>10.17</v>
      </c>
      <c r="I424" s="12">
        <v>10.14</v>
      </c>
    </row>
    <row r="425" spans="3:9">
      <c r="C425" s="11" t="s">
        <v>138</v>
      </c>
      <c r="D425" s="12" t="s">
        <v>1009</v>
      </c>
      <c r="F425" s="11" t="s">
        <v>1010</v>
      </c>
      <c r="G425" s="16">
        <v>10.210000000000001</v>
      </c>
      <c r="H425" s="16">
        <v>10.17</v>
      </c>
      <c r="I425" s="12">
        <v>10.14</v>
      </c>
    </row>
    <row r="426" spans="3:9">
      <c r="C426" s="11" t="s">
        <v>138</v>
      </c>
      <c r="D426" s="12" t="s">
        <v>1011</v>
      </c>
      <c r="F426" s="11" t="s">
        <v>1012</v>
      </c>
      <c r="G426" s="16">
        <v>10.210000000000001</v>
      </c>
      <c r="H426" s="16">
        <v>10.17</v>
      </c>
      <c r="I426" s="12">
        <v>10.14</v>
      </c>
    </row>
    <row r="427" spans="3:9">
      <c r="C427" s="11" t="s">
        <v>138</v>
      </c>
      <c r="D427" s="12" t="s">
        <v>745</v>
      </c>
      <c r="F427" s="11" t="s">
        <v>1013</v>
      </c>
      <c r="G427" s="16">
        <v>10.210000000000001</v>
      </c>
      <c r="H427" s="16">
        <v>10.17</v>
      </c>
      <c r="I427" s="12">
        <v>10.14</v>
      </c>
    </row>
    <row r="428" spans="3:9">
      <c r="C428" s="11" t="s">
        <v>138</v>
      </c>
      <c r="D428" s="12" t="s">
        <v>353</v>
      </c>
      <c r="F428" s="11" t="s">
        <v>1014</v>
      </c>
      <c r="G428" s="16">
        <v>10.210000000000001</v>
      </c>
      <c r="H428" s="16">
        <v>10.17</v>
      </c>
      <c r="I428" s="12">
        <v>10.14</v>
      </c>
    </row>
    <row r="429" spans="3:9">
      <c r="C429" s="11" t="s">
        <v>138</v>
      </c>
      <c r="D429" s="12" t="s">
        <v>299</v>
      </c>
      <c r="F429" s="11" t="s">
        <v>870</v>
      </c>
      <c r="G429" s="16">
        <v>10.210000000000001</v>
      </c>
      <c r="H429" s="16">
        <v>10.17</v>
      </c>
      <c r="I429" s="12">
        <v>10.14</v>
      </c>
    </row>
    <row r="430" spans="3:9">
      <c r="C430" s="11" t="s">
        <v>138</v>
      </c>
      <c r="D430" s="12" t="s">
        <v>355</v>
      </c>
      <c r="F430" s="11" t="s">
        <v>1015</v>
      </c>
      <c r="G430" s="16">
        <v>10.210000000000001</v>
      </c>
      <c r="H430" s="16">
        <v>10.17</v>
      </c>
      <c r="I430" s="12">
        <v>10.14</v>
      </c>
    </row>
    <row r="431" spans="3:9">
      <c r="C431" s="11" t="s">
        <v>138</v>
      </c>
      <c r="D431" s="12" t="s">
        <v>747</v>
      </c>
      <c r="F431" s="11" t="s">
        <v>1016</v>
      </c>
      <c r="G431" s="16">
        <v>10.210000000000001</v>
      </c>
      <c r="H431" s="16">
        <v>10.17</v>
      </c>
      <c r="I431" s="12">
        <v>10.14</v>
      </c>
    </row>
    <row r="432" spans="3:9">
      <c r="C432" s="11" t="s">
        <v>138</v>
      </c>
      <c r="D432" s="12" t="s">
        <v>1017</v>
      </c>
      <c r="F432" s="11" t="s">
        <v>1018</v>
      </c>
      <c r="G432" s="16">
        <v>10.210000000000001</v>
      </c>
      <c r="H432" s="16">
        <v>10.17</v>
      </c>
      <c r="I432" s="12">
        <v>10.14</v>
      </c>
    </row>
    <row r="433" spans="3:9">
      <c r="C433" s="11" t="s">
        <v>138</v>
      </c>
      <c r="D433" s="12" t="s">
        <v>1019</v>
      </c>
      <c r="F433" s="11" t="s">
        <v>1020</v>
      </c>
      <c r="G433" s="16">
        <v>10.210000000000001</v>
      </c>
      <c r="H433" s="16">
        <v>10.17</v>
      </c>
      <c r="I433" s="12">
        <v>10.14</v>
      </c>
    </row>
    <row r="434" spans="3:9">
      <c r="C434" s="11" t="s">
        <v>138</v>
      </c>
      <c r="D434" s="12" t="s">
        <v>357</v>
      </c>
      <c r="F434" s="11" t="s">
        <v>1021</v>
      </c>
      <c r="G434" s="16">
        <v>10.210000000000001</v>
      </c>
      <c r="H434" s="16">
        <v>10.17</v>
      </c>
      <c r="I434" s="12">
        <v>10.14</v>
      </c>
    </row>
    <row r="435" spans="3:9">
      <c r="C435" s="11" t="s">
        <v>138</v>
      </c>
      <c r="D435" s="12" t="s">
        <v>1022</v>
      </c>
      <c r="F435" s="11" t="s">
        <v>1023</v>
      </c>
      <c r="G435" s="16">
        <v>10.210000000000001</v>
      </c>
      <c r="H435" s="16">
        <v>10.17</v>
      </c>
      <c r="I435" s="12">
        <v>10.14</v>
      </c>
    </row>
    <row r="436" spans="3:9">
      <c r="C436" s="11" t="s">
        <v>138</v>
      </c>
      <c r="D436" s="12" t="s">
        <v>749</v>
      </c>
      <c r="F436" s="11" t="s">
        <v>1024</v>
      </c>
      <c r="G436" s="16">
        <v>10.210000000000001</v>
      </c>
      <c r="H436" s="16">
        <v>10.17</v>
      </c>
      <c r="I436" s="12">
        <v>10.14</v>
      </c>
    </row>
    <row r="437" spans="3:9">
      <c r="C437" s="11" t="s">
        <v>138</v>
      </c>
      <c r="D437" s="12" t="s">
        <v>751</v>
      </c>
      <c r="F437" s="11" t="s">
        <v>1025</v>
      </c>
      <c r="G437" s="16">
        <v>10.210000000000001</v>
      </c>
      <c r="H437" s="16">
        <v>10.17</v>
      </c>
      <c r="I437" s="12">
        <v>10.14</v>
      </c>
    </row>
    <row r="438" spans="3:9">
      <c r="C438" s="11" t="s">
        <v>138</v>
      </c>
      <c r="D438" s="12" t="s">
        <v>753</v>
      </c>
      <c r="F438" s="11" t="s">
        <v>1026</v>
      </c>
      <c r="G438" s="16">
        <v>10.210000000000001</v>
      </c>
      <c r="H438" s="16">
        <v>10.17</v>
      </c>
      <c r="I438" s="12">
        <v>10.14</v>
      </c>
    </row>
    <row r="439" spans="3:9">
      <c r="C439" s="11" t="s">
        <v>138</v>
      </c>
      <c r="D439" s="12" t="s">
        <v>755</v>
      </c>
      <c r="F439" s="11" t="s">
        <v>1027</v>
      </c>
      <c r="G439" s="16">
        <v>10.210000000000001</v>
      </c>
      <c r="H439" s="16">
        <v>10.17</v>
      </c>
      <c r="I439" s="12">
        <v>10.14</v>
      </c>
    </row>
    <row r="440" spans="3:9">
      <c r="C440" s="11" t="s">
        <v>138</v>
      </c>
      <c r="D440" s="12" t="s">
        <v>1028</v>
      </c>
      <c r="F440" s="11" t="s">
        <v>1029</v>
      </c>
      <c r="G440" s="16">
        <v>10.210000000000001</v>
      </c>
      <c r="H440" s="16">
        <v>10.17</v>
      </c>
      <c r="I440" s="12">
        <v>10.14</v>
      </c>
    </row>
    <row r="441" spans="3:9">
      <c r="C441" s="11" t="s">
        <v>138</v>
      </c>
      <c r="D441" s="12" t="s">
        <v>1030</v>
      </c>
      <c r="F441" s="11" t="s">
        <v>1031</v>
      </c>
      <c r="G441" s="16">
        <v>10.210000000000001</v>
      </c>
      <c r="H441" s="16">
        <v>10.17</v>
      </c>
      <c r="I441" s="12">
        <v>10.14</v>
      </c>
    </row>
    <row r="442" spans="3:9">
      <c r="C442" s="11" t="s">
        <v>138</v>
      </c>
      <c r="D442" s="12" t="s">
        <v>1032</v>
      </c>
      <c r="F442" s="11" t="s">
        <v>1033</v>
      </c>
      <c r="G442" s="16">
        <v>10.210000000000001</v>
      </c>
      <c r="H442" s="16">
        <v>10.17</v>
      </c>
      <c r="I442" s="12">
        <v>10.14</v>
      </c>
    </row>
    <row r="443" spans="3:9">
      <c r="C443" s="11" t="s">
        <v>138</v>
      </c>
      <c r="D443" s="12" t="s">
        <v>1034</v>
      </c>
      <c r="F443" s="11" t="s">
        <v>1035</v>
      </c>
      <c r="G443" s="16">
        <v>10.210000000000001</v>
      </c>
      <c r="H443" s="16">
        <v>10.17</v>
      </c>
      <c r="I443" s="12">
        <v>10.14</v>
      </c>
    </row>
    <row r="444" spans="3:9">
      <c r="C444" s="11" t="s">
        <v>138</v>
      </c>
      <c r="D444" s="12" t="s">
        <v>1036</v>
      </c>
      <c r="F444" s="11" t="s">
        <v>1037</v>
      </c>
      <c r="G444" s="16">
        <v>10.210000000000001</v>
      </c>
      <c r="H444" s="16">
        <v>10.17</v>
      </c>
      <c r="I444" s="12">
        <v>10.14</v>
      </c>
    </row>
    <row r="445" spans="3:9">
      <c r="C445" s="11" t="s">
        <v>138</v>
      </c>
      <c r="D445" s="12" t="s">
        <v>757</v>
      </c>
      <c r="F445" s="11" t="s">
        <v>1038</v>
      </c>
      <c r="G445" s="16">
        <v>10.210000000000001</v>
      </c>
      <c r="H445" s="16">
        <v>10.17</v>
      </c>
      <c r="I445" s="12">
        <v>10.14</v>
      </c>
    </row>
    <row r="446" spans="3:9">
      <c r="C446" s="11" t="s">
        <v>138</v>
      </c>
      <c r="D446" s="12" t="s">
        <v>1039</v>
      </c>
      <c r="F446" s="11" t="s">
        <v>1040</v>
      </c>
      <c r="G446" s="16">
        <v>10.210000000000001</v>
      </c>
      <c r="H446" s="16">
        <v>10.17</v>
      </c>
      <c r="I446" s="12">
        <v>10.14</v>
      </c>
    </row>
    <row r="447" spans="3:9">
      <c r="C447" s="11" t="s">
        <v>138</v>
      </c>
      <c r="D447" s="12" t="s">
        <v>1041</v>
      </c>
      <c r="F447" s="11" t="s">
        <v>1042</v>
      </c>
      <c r="G447" s="16">
        <v>10.210000000000001</v>
      </c>
      <c r="H447" s="16">
        <v>10.17</v>
      </c>
      <c r="I447" s="12">
        <v>10.14</v>
      </c>
    </row>
    <row r="448" spans="3:9">
      <c r="C448" s="11" t="s">
        <v>138</v>
      </c>
      <c r="D448" s="12" t="s">
        <v>759</v>
      </c>
      <c r="F448" s="11" t="s">
        <v>1043</v>
      </c>
      <c r="G448" s="16">
        <v>10.210000000000001</v>
      </c>
      <c r="H448" s="16">
        <v>10.17</v>
      </c>
      <c r="I448" s="12">
        <v>10.14</v>
      </c>
    </row>
    <row r="449" spans="3:9">
      <c r="C449" s="11" t="s">
        <v>138</v>
      </c>
      <c r="D449" s="12" t="s">
        <v>1044</v>
      </c>
      <c r="F449" s="11" t="s">
        <v>1045</v>
      </c>
      <c r="G449" s="16">
        <v>10.210000000000001</v>
      </c>
      <c r="H449" s="16">
        <v>10.17</v>
      </c>
      <c r="I449" s="12">
        <v>10.14</v>
      </c>
    </row>
    <row r="450" spans="3:9">
      <c r="C450" s="11" t="s">
        <v>138</v>
      </c>
      <c r="D450" s="12" t="s">
        <v>1046</v>
      </c>
      <c r="F450" s="11" t="s">
        <v>1047</v>
      </c>
      <c r="G450" s="16">
        <v>10.210000000000001</v>
      </c>
      <c r="H450" s="16">
        <v>10.17</v>
      </c>
      <c r="I450" s="12">
        <v>10.14</v>
      </c>
    </row>
    <row r="451" spans="3:9" ht="14.25" thickBot="1">
      <c r="C451" s="11" t="s">
        <v>138</v>
      </c>
      <c r="D451" s="12" t="s">
        <v>1048</v>
      </c>
      <c r="F451" s="18" t="s">
        <v>1049</v>
      </c>
      <c r="G451" s="23">
        <v>10.210000000000001</v>
      </c>
      <c r="H451" s="23">
        <v>10.17</v>
      </c>
      <c r="I451" s="19">
        <v>10.14</v>
      </c>
    </row>
    <row r="452" spans="3:9">
      <c r="C452" s="11" t="s">
        <v>138</v>
      </c>
      <c r="D452" s="12" t="s">
        <v>1050</v>
      </c>
    </row>
    <row r="453" spans="3:9">
      <c r="C453" s="11" t="s">
        <v>138</v>
      </c>
      <c r="D453" s="12" t="s">
        <v>761</v>
      </c>
    </row>
    <row r="454" spans="3:9">
      <c r="C454" s="11" t="s">
        <v>138</v>
      </c>
      <c r="D454" s="12" t="s">
        <v>763</v>
      </c>
    </row>
    <row r="455" spans="3:9">
      <c r="C455" s="11" t="s">
        <v>138</v>
      </c>
      <c r="D455" s="12" t="s">
        <v>765</v>
      </c>
    </row>
    <row r="456" spans="3:9">
      <c r="C456" s="11" t="s">
        <v>138</v>
      </c>
      <c r="D456" s="12" t="s">
        <v>767</v>
      </c>
    </row>
    <row r="457" spans="3:9">
      <c r="C457" s="11" t="s">
        <v>138</v>
      </c>
      <c r="D457" s="12" t="s">
        <v>769</v>
      </c>
    </row>
    <row r="458" spans="3:9">
      <c r="C458" s="11" t="s">
        <v>138</v>
      </c>
      <c r="D458" s="12" t="s">
        <v>473</v>
      </c>
    </row>
    <row r="459" spans="3:9">
      <c r="C459" s="11" t="s">
        <v>142</v>
      </c>
      <c r="D459" s="12" t="s">
        <v>475</v>
      </c>
    </row>
    <row r="460" spans="3:9">
      <c r="C460" s="11" t="s">
        <v>142</v>
      </c>
      <c r="D460" s="12" t="s">
        <v>1051</v>
      </c>
    </row>
    <row r="461" spans="3:9">
      <c r="C461" s="11" t="s">
        <v>142</v>
      </c>
      <c r="D461" s="12" t="s">
        <v>771</v>
      </c>
    </row>
    <row r="462" spans="3:9">
      <c r="C462" s="11" t="s">
        <v>142</v>
      </c>
      <c r="D462" s="12" t="s">
        <v>1052</v>
      </c>
    </row>
    <row r="463" spans="3:9">
      <c r="C463" s="11" t="s">
        <v>142</v>
      </c>
      <c r="D463" s="12" t="s">
        <v>773</v>
      </c>
    </row>
    <row r="464" spans="3:9">
      <c r="C464" s="11" t="s">
        <v>142</v>
      </c>
      <c r="D464" s="12" t="s">
        <v>775</v>
      </c>
    </row>
    <row r="465" spans="3:4">
      <c r="C465" s="11" t="s">
        <v>142</v>
      </c>
      <c r="D465" s="12" t="s">
        <v>777</v>
      </c>
    </row>
    <row r="466" spans="3:4">
      <c r="C466" s="11" t="s">
        <v>142</v>
      </c>
      <c r="D466" s="12" t="s">
        <v>779</v>
      </c>
    </row>
    <row r="467" spans="3:4">
      <c r="C467" s="11" t="s">
        <v>142</v>
      </c>
      <c r="D467" s="12" t="s">
        <v>781</v>
      </c>
    </row>
    <row r="468" spans="3:4">
      <c r="C468" s="11" t="s">
        <v>142</v>
      </c>
      <c r="D468" s="12" t="s">
        <v>1053</v>
      </c>
    </row>
    <row r="469" spans="3:4">
      <c r="C469" s="11" t="s">
        <v>142</v>
      </c>
      <c r="D469" s="12" t="s">
        <v>1054</v>
      </c>
    </row>
    <row r="470" spans="3:4">
      <c r="C470" s="11" t="s">
        <v>142</v>
      </c>
      <c r="D470" s="12" t="s">
        <v>783</v>
      </c>
    </row>
    <row r="471" spans="3:4">
      <c r="C471" s="11" t="s">
        <v>142</v>
      </c>
      <c r="D471" s="12" t="s">
        <v>1055</v>
      </c>
    </row>
    <row r="472" spans="3:4">
      <c r="C472" s="11" t="s">
        <v>142</v>
      </c>
      <c r="D472" s="12" t="s">
        <v>785</v>
      </c>
    </row>
    <row r="473" spans="3:4">
      <c r="C473" s="11" t="s">
        <v>142</v>
      </c>
      <c r="D473" s="12" t="s">
        <v>1056</v>
      </c>
    </row>
    <row r="474" spans="3:4">
      <c r="C474" s="11" t="s">
        <v>142</v>
      </c>
      <c r="D474" s="12" t="s">
        <v>1057</v>
      </c>
    </row>
    <row r="475" spans="3:4">
      <c r="C475" s="11" t="s">
        <v>142</v>
      </c>
      <c r="D475" s="12" t="s">
        <v>1058</v>
      </c>
    </row>
    <row r="476" spans="3:4">
      <c r="C476" s="11" t="s">
        <v>142</v>
      </c>
      <c r="D476" s="12" t="s">
        <v>1059</v>
      </c>
    </row>
    <row r="477" spans="3:4">
      <c r="C477" s="11" t="s">
        <v>142</v>
      </c>
      <c r="D477" s="12" t="s">
        <v>1060</v>
      </c>
    </row>
    <row r="478" spans="3:4">
      <c r="C478" s="11" t="s">
        <v>142</v>
      </c>
      <c r="D478" s="12" t="s">
        <v>787</v>
      </c>
    </row>
    <row r="479" spans="3:4">
      <c r="C479" s="11" t="s">
        <v>142</v>
      </c>
      <c r="D479" s="12" t="s">
        <v>477</v>
      </c>
    </row>
    <row r="480" spans="3:4">
      <c r="C480" s="11" t="s">
        <v>142</v>
      </c>
      <c r="D480" s="12" t="s">
        <v>1061</v>
      </c>
    </row>
    <row r="481" spans="3:4">
      <c r="C481" s="11" t="s">
        <v>142</v>
      </c>
      <c r="D481" s="12" t="s">
        <v>1062</v>
      </c>
    </row>
    <row r="482" spans="3:4">
      <c r="C482" s="11" t="s">
        <v>142</v>
      </c>
      <c r="D482" s="12" t="s">
        <v>1063</v>
      </c>
    </row>
    <row r="483" spans="3:4">
      <c r="C483" s="11" t="s">
        <v>142</v>
      </c>
      <c r="D483" s="12" t="s">
        <v>1064</v>
      </c>
    </row>
    <row r="484" spans="3:4">
      <c r="C484" s="11" t="s">
        <v>146</v>
      </c>
      <c r="D484" s="12" t="s">
        <v>789</v>
      </c>
    </row>
    <row r="485" spans="3:4">
      <c r="C485" s="11" t="s">
        <v>146</v>
      </c>
      <c r="D485" s="12" t="s">
        <v>479</v>
      </c>
    </row>
    <row r="486" spans="3:4">
      <c r="C486" s="11" t="s">
        <v>146</v>
      </c>
      <c r="D486" s="12" t="s">
        <v>1065</v>
      </c>
    </row>
    <row r="487" spans="3:4">
      <c r="C487" s="11" t="s">
        <v>146</v>
      </c>
      <c r="D487" s="12" t="s">
        <v>791</v>
      </c>
    </row>
    <row r="488" spans="3:4">
      <c r="C488" s="11" t="s">
        <v>146</v>
      </c>
      <c r="D488" s="12" t="s">
        <v>793</v>
      </c>
    </row>
    <row r="489" spans="3:4">
      <c r="C489" s="11" t="s">
        <v>146</v>
      </c>
      <c r="D489" s="12" t="s">
        <v>1066</v>
      </c>
    </row>
    <row r="490" spans="3:4">
      <c r="C490" s="11" t="s">
        <v>146</v>
      </c>
      <c r="D490" s="12" t="s">
        <v>1067</v>
      </c>
    </row>
    <row r="491" spans="3:4">
      <c r="C491" s="11" t="s">
        <v>146</v>
      </c>
      <c r="D491" s="12" t="s">
        <v>795</v>
      </c>
    </row>
    <row r="492" spans="3:4">
      <c r="C492" s="11" t="s">
        <v>146</v>
      </c>
      <c r="D492" s="12" t="s">
        <v>1068</v>
      </c>
    </row>
    <row r="493" spans="3:4">
      <c r="C493" s="11" t="s">
        <v>146</v>
      </c>
      <c r="D493" s="12" t="s">
        <v>1069</v>
      </c>
    </row>
    <row r="494" spans="3:4">
      <c r="C494" s="11" t="s">
        <v>146</v>
      </c>
      <c r="D494" s="12" t="s">
        <v>1070</v>
      </c>
    </row>
    <row r="495" spans="3:4">
      <c r="C495" s="11" t="s">
        <v>146</v>
      </c>
      <c r="D495" s="12" t="s">
        <v>1071</v>
      </c>
    </row>
    <row r="496" spans="3:4">
      <c r="C496" s="11" t="s">
        <v>146</v>
      </c>
      <c r="D496" s="12" t="s">
        <v>1072</v>
      </c>
    </row>
    <row r="497" spans="3:4">
      <c r="C497" s="11" t="s">
        <v>146</v>
      </c>
      <c r="D497" s="12" t="s">
        <v>1073</v>
      </c>
    </row>
    <row r="498" spans="3:4">
      <c r="C498" s="11" t="s">
        <v>146</v>
      </c>
      <c r="D498" s="12" t="s">
        <v>1074</v>
      </c>
    </row>
    <row r="499" spans="3:4">
      <c r="C499" s="11" t="s">
        <v>146</v>
      </c>
      <c r="D499" s="12" t="s">
        <v>1075</v>
      </c>
    </row>
    <row r="500" spans="3:4">
      <c r="C500" s="11" t="s">
        <v>146</v>
      </c>
      <c r="D500" s="12" t="s">
        <v>1076</v>
      </c>
    </row>
    <row r="501" spans="3:4">
      <c r="C501" s="11" t="s">
        <v>146</v>
      </c>
      <c r="D501" s="12" t="s">
        <v>1077</v>
      </c>
    </row>
    <row r="502" spans="3:4">
      <c r="C502" s="11" t="s">
        <v>146</v>
      </c>
      <c r="D502" s="12" t="s">
        <v>1078</v>
      </c>
    </row>
    <row r="503" spans="3:4">
      <c r="C503" s="11" t="s">
        <v>146</v>
      </c>
      <c r="D503" s="12" t="s">
        <v>1079</v>
      </c>
    </row>
    <row r="504" spans="3:4">
      <c r="C504" s="11" t="s">
        <v>146</v>
      </c>
      <c r="D504" s="12" t="s">
        <v>1080</v>
      </c>
    </row>
    <row r="505" spans="3:4">
      <c r="C505" s="11" t="s">
        <v>146</v>
      </c>
      <c r="D505" s="12" t="s">
        <v>1081</v>
      </c>
    </row>
    <row r="506" spans="3:4">
      <c r="C506" s="11" t="s">
        <v>146</v>
      </c>
      <c r="D506" s="12" t="s">
        <v>1082</v>
      </c>
    </row>
    <row r="507" spans="3:4">
      <c r="C507" s="11" t="s">
        <v>146</v>
      </c>
      <c r="D507" s="12" t="s">
        <v>1083</v>
      </c>
    </row>
    <row r="508" spans="3:4">
      <c r="C508" s="11" t="s">
        <v>146</v>
      </c>
      <c r="D508" s="12" t="s">
        <v>1084</v>
      </c>
    </row>
    <row r="509" spans="3:4">
      <c r="C509" s="11" t="s">
        <v>146</v>
      </c>
      <c r="D509" s="12" t="s">
        <v>1085</v>
      </c>
    </row>
    <row r="510" spans="3:4">
      <c r="C510" s="11" t="s">
        <v>146</v>
      </c>
      <c r="D510" s="12" t="s">
        <v>1086</v>
      </c>
    </row>
    <row r="511" spans="3:4">
      <c r="C511" s="11" t="s">
        <v>146</v>
      </c>
      <c r="D511" s="12" t="s">
        <v>944</v>
      </c>
    </row>
    <row r="512" spans="3:4">
      <c r="C512" s="11" t="s">
        <v>146</v>
      </c>
      <c r="D512" s="12" t="s">
        <v>1087</v>
      </c>
    </row>
    <row r="513" spans="3:4">
      <c r="C513" s="11" t="s">
        <v>146</v>
      </c>
      <c r="D513" s="12" t="s">
        <v>801</v>
      </c>
    </row>
    <row r="514" spans="3:4">
      <c r="C514" s="11" t="s">
        <v>146</v>
      </c>
      <c r="D514" s="12" t="s">
        <v>1088</v>
      </c>
    </row>
    <row r="515" spans="3:4">
      <c r="C515" s="11" t="s">
        <v>146</v>
      </c>
      <c r="D515" s="12" t="s">
        <v>1089</v>
      </c>
    </row>
    <row r="516" spans="3:4">
      <c r="C516" s="11" t="s">
        <v>146</v>
      </c>
      <c r="D516" s="12" t="s">
        <v>1090</v>
      </c>
    </row>
    <row r="517" spans="3:4">
      <c r="C517" s="11" t="s">
        <v>146</v>
      </c>
      <c r="D517" s="12" t="s">
        <v>1091</v>
      </c>
    </row>
    <row r="518" spans="3:4">
      <c r="C518" s="11" t="s">
        <v>146</v>
      </c>
      <c r="D518" s="12" t="s">
        <v>1092</v>
      </c>
    </row>
    <row r="519" spans="3:4">
      <c r="C519" s="11" t="s">
        <v>150</v>
      </c>
      <c r="D519" s="12" t="s">
        <v>225</v>
      </c>
    </row>
    <row r="520" spans="3:4">
      <c r="C520" s="11" t="s">
        <v>150</v>
      </c>
      <c r="D520" s="12" t="s">
        <v>481</v>
      </c>
    </row>
    <row r="521" spans="3:4">
      <c r="C521" s="11" t="s">
        <v>150</v>
      </c>
      <c r="D521" s="12" t="s">
        <v>803</v>
      </c>
    </row>
    <row r="522" spans="3:4">
      <c r="C522" s="11" t="s">
        <v>150</v>
      </c>
      <c r="D522" s="12" t="s">
        <v>359</v>
      </c>
    </row>
    <row r="523" spans="3:4">
      <c r="C523" s="11" t="s">
        <v>150</v>
      </c>
      <c r="D523" s="12" t="s">
        <v>483</v>
      </c>
    </row>
    <row r="524" spans="3:4">
      <c r="C524" s="11" t="s">
        <v>150</v>
      </c>
      <c r="D524" s="12" t="s">
        <v>1093</v>
      </c>
    </row>
    <row r="525" spans="3:4">
      <c r="C525" s="11" t="s">
        <v>150</v>
      </c>
      <c r="D525" s="12" t="s">
        <v>485</v>
      </c>
    </row>
    <row r="526" spans="3:4">
      <c r="C526" s="11" t="s">
        <v>150</v>
      </c>
      <c r="D526" s="12" t="s">
        <v>1094</v>
      </c>
    </row>
    <row r="527" spans="3:4">
      <c r="C527" s="11" t="s">
        <v>150</v>
      </c>
      <c r="D527" s="12" t="s">
        <v>489</v>
      </c>
    </row>
    <row r="528" spans="3:4">
      <c r="C528" s="11" t="s">
        <v>150</v>
      </c>
      <c r="D528" s="12" t="s">
        <v>1095</v>
      </c>
    </row>
    <row r="529" spans="3:4">
      <c r="C529" s="11" t="s">
        <v>150</v>
      </c>
      <c r="D529" s="12" t="s">
        <v>491</v>
      </c>
    </row>
    <row r="530" spans="3:4">
      <c r="C530" s="11" t="s">
        <v>150</v>
      </c>
      <c r="D530" s="12" t="s">
        <v>493</v>
      </c>
    </row>
    <row r="531" spans="3:4">
      <c r="C531" s="11" t="s">
        <v>150</v>
      </c>
      <c r="D531" s="12" t="s">
        <v>495</v>
      </c>
    </row>
    <row r="532" spans="3:4">
      <c r="C532" s="11" t="s">
        <v>150</v>
      </c>
      <c r="D532" s="12" t="s">
        <v>497</v>
      </c>
    </row>
    <row r="533" spans="3:4">
      <c r="C533" s="11" t="s">
        <v>150</v>
      </c>
      <c r="D533" s="12" t="s">
        <v>499</v>
      </c>
    </row>
    <row r="534" spans="3:4">
      <c r="C534" s="11" t="s">
        <v>150</v>
      </c>
      <c r="D534" s="12" t="s">
        <v>805</v>
      </c>
    </row>
    <row r="535" spans="3:4">
      <c r="C535" s="11" t="s">
        <v>150</v>
      </c>
      <c r="D535" s="12" t="s">
        <v>501</v>
      </c>
    </row>
    <row r="536" spans="3:4">
      <c r="C536" s="11" t="s">
        <v>150</v>
      </c>
      <c r="D536" s="12" t="s">
        <v>361</v>
      </c>
    </row>
    <row r="537" spans="3:4">
      <c r="C537" s="11" t="s">
        <v>150</v>
      </c>
      <c r="D537" s="12" t="s">
        <v>503</v>
      </c>
    </row>
    <row r="538" spans="3:4">
      <c r="C538" s="11" t="s">
        <v>150</v>
      </c>
      <c r="D538" s="12" t="s">
        <v>505</v>
      </c>
    </row>
    <row r="539" spans="3:4">
      <c r="C539" s="11" t="s">
        <v>150</v>
      </c>
      <c r="D539" s="12" t="s">
        <v>363</v>
      </c>
    </row>
    <row r="540" spans="3:4">
      <c r="C540" s="11" t="s">
        <v>150</v>
      </c>
      <c r="D540" s="12" t="s">
        <v>507</v>
      </c>
    </row>
    <row r="541" spans="3:4">
      <c r="C541" s="11" t="s">
        <v>150</v>
      </c>
      <c r="D541" s="12" t="s">
        <v>301</v>
      </c>
    </row>
    <row r="542" spans="3:4">
      <c r="C542" s="11" t="s">
        <v>150</v>
      </c>
      <c r="D542" s="12" t="s">
        <v>1096</v>
      </c>
    </row>
    <row r="543" spans="3:4">
      <c r="C543" s="11" t="s">
        <v>150</v>
      </c>
      <c r="D543" s="12" t="s">
        <v>1097</v>
      </c>
    </row>
    <row r="544" spans="3:4">
      <c r="C544" s="11" t="s">
        <v>150</v>
      </c>
      <c r="D544" s="12" t="s">
        <v>365</v>
      </c>
    </row>
    <row r="545" spans="3:4">
      <c r="C545" s="11" t="s">
        <v>150</v>
      </c>
      <c r="D545" s="12" t="s">
        <v>509</v>
      </c>
    </row>
    <row r="546" spans="3:4">
      <c r="C546" s="11" t="s">
        <v>150</v>
      </c>
      <c r="D546" s="12" t="s">
        <v>511</v>
      </c>
    </row>
    <row r="547" spans="3:4">
      <c r="C547" s="11" t="s">
        <v>150</v>
      </c>
      <c r="D547" s="12" t="s">
        <v>513</v>
      </c>
    </row>
    <row r="548" spans="3:4">
      <c r="C548" s="11" t="s">
        <v>150</v>
      </c>
      <c r="D548" s="12" t="s">
        <v>367</v>
      </c>
    </row>
    <row r="549" spans="3:4">
      <c r="C549" s="11" t="s">
        <v>150</v>
      </c>
      <c r="D549" s="12" t="s">
        <v>515</v>
      </c>
    </row>
    <row r="550" spans="3:4">
      <c r="C550" s="11" t="s">
        <v>150</v>
      </c>
      <c r="D550" s="12" t="s">
        <v>517</v>
      </c>
    </row>
    <row r="551" spans="3:4">
      <c r="C551" s="11" t="s">
        <v>150</v>
      </c>
      <c r="D551" s="12" t="s">
        <v>519</v>
      </c>
    </row>
    <row r="552" spans="3:4">
      <c r="C552" s="11" t="s">
        <v>150</v>
      </c>
      <c r="D552" s="12" t="s">
        <v>521</v>
      </c>
    </row>
    <row r="553" spans="3:4">
      <c r="C553" s="11" t="s">
        <v>150</v>
      </c>
      <c r="D553" s="12" t="s">
        <v>523</v>
      </c>
    </row>
    <row r="554" spans="3:4">
      <c r="C554" s="11" t="s">
        <v>150</v>
      </c>
      <c r="D554" s="12" t="s">
        <v>525</v>
      </c>
    </row>
    <row r="555" spans="3:4">
      <c r="C555" s="11" t="s">
        <v>150</v>
      </c>
      <c r="D555" s="12" t="s">
        <v>807</v>
      </c>
    </row>
    <row r="556" spans="3:4">
      <c r="C556" s="11" t="s">
        <v>150</v>
      </c>
      <c r="D556" s="12" t="s">
        <v>527</v>
      </c>
    </row>
    <row r="557" spans="3:4">
      <c r="C557" s="11" t="s">
        <v>150</v>
      </c>
      <c r="D557" s="12" t="s">
        <v>369</v>
      </c>
    </row>
    <row r="558" spans="3:4">
      <c r="C558" s="11" t="s">
        <v>150</v>
      </c>
      <c r="D558" s="12" t="s">
        <v>529</v>
      </c>
    </row>
    <row r="559" spans="3:4">
      <c r="C559" s="11" t="s">
        <v>150</v>
      </c>
      <c r="D559" s="12" t="s">
        <v>531</v>
      </c>
    </row>
    <row r="560" spans="3:4">
      <c r="C560" s="11" t="s">
        <v>150</v>
      </c>
      <c r="D560" s="12" t="s">
        <v>533</v>
      </c>
    </row>
    <row r="561" spans="3:4">
      <c r="C561" s="11" t="s">
        <v>150</v>
      </c>
      <c r="D561" s="12" t="s">
        <v>809</v>
      </c>
    </row>
    <row r="562" spans="3:4">
      <c r="C562" s="11" t="s">
        <v>150</v>
      </c>
      <c r="D562" s="12" t="s">
        <v>811</v>
      </c>
    </row>
    <row r="563" spans="3:4">
      <c r="C563" s="11" t="s">
        <v>150</v>
      </c>
      <c r="D563" s="12" t="s">
        <v>813</v>
      </c>
    </row>
    <row r="564" spans="3:4">
      <c r="C564" s="11" t="s">
        <v>150</v>
      </c>
      <c r="D564" s="12" t="s">
        <v>1098</v>
      </c>
    </row>
    <row r="565" spans="3:4">
      <c r="C565" s="11" t="s">
        <v>150</v>
      </c>
      <c r="D565" s="12" t="s">
        <v>1099</v>
      </c>
    </row>
    <row r="566" spans="3:4">
      <c r="C566" s="11" t="s">
        <v>150</v>
      </c>
      <c r="D566" s="12" t="s">
        <v>815</v>
      </c>
    </row>
    <row r="567" spans="3:4">
      <c r="C567" s="11" t="s">
        <v>150</v>
      </c>
      <c r="D567" s="12" t="s">
        <v>817</v>
      </c>
    </row>
    <row r="568" spans="3:4">
      <c r="C568" s="11" t="s">
        <v>150</v>
      </c>
      <c r="D568" s="12" t="s">
        <v>819</v>
      </c>
    </row>
    <row r="569" spans="3:4">
      <c r="C569" s="11" t="s">
        <v>150</v>
      </c>
      <c r="D569" s="12" t="s">
        <v>1100</v>
      </c>
    </row>
    <row r="570" spans="3:4">
      <c r="C570" s="11" t="s">
        <v>150</v>
      </c>
      <c r="D570" s="12" t="s">
        <v>1101</v>
      </c>
    </row>
    <row r="571" spans="3:4">
      <c r="C571" s="11" t="s">
        <v>150</v>
      </c>
      <c r="D571" s="12" t="s">
        <v>1102</v>
      </c>
    </row>
    <row r="572" spans="3:4">
      <c r="C572" s="11" t="s">
        <v>150</v>
      </c>
      <c r="D572" s="12" t="s">
        <v>1103</v>
      </c>
    </row>
    <row r="573" spans="3:4">
      <c r="C573" s="11" t="s">
        <v>150</v>
      </c>
      <c r="D573" s="12" t="s">
        <v>1104</v>
      </c>
    </row>
    <row r="574" spans="3:4">
      <c r="C574" s="11" t="s">
        <v>150</v>
      </c>
      <c r="D574" s="12" t="s">
        <v>1105</v>
      </c>
    </row>
    <row r="575" spans="3:4">
      <c r="C575" s="11" t="s">
        <v>150</v>
      </c>
      <c r="D575" s="12" t="s">
        <v>758</v>
      </c>
    </row>
    <row r="576" spans="3:4">
      <c r="C576" s="11" t="s">
        <v>150</v>
      </c>
      <c r="D576" s="12" t="s">
        <v>1106</v>
      </c>
    </row>
    <row r="577" spans="3:4">
      <c r="C577" s="11" t="s">
        <v>150</v>
      </c>
      <c r="D577" s="12" t="s">
        <v>1107</v>
      </c>
    </row>
    <row r="578" spans="3:4">
      <c r="C578" s="11" t="s">
        <v>150</v>
      </c>
      <c r="D578" s="12" t="s">
        <v>821</v>
      </c>
    </row>
    <row r="579" spans="3:4">
      <c r="C579" s="11" t="s">
        <v>150</v>
      </c>
      <c r="D579" s="12" t="s">
        <v>535</v>
      </c>
    </row>
    <row r="580" spans="3:4">
      <c r="C580" s="11" t="s">
        <v>150</v>
      </c>
      <c r="D580" s="12" t="s">
        <v>537</v>
      </c>
    </row>
    <row r="581" spans="3:4">
      <c r="C581" s="11" t="s">
        <v>150</v>
      </c>
      <c r="D581" s="12" t="s">
        <v>539</v>
      </c>
    </row>
    <row r="582" spans="3:4">
      <c r="C582" s="11" t="s">
        <v>154</v>
      </c>
      <c r="D582" s="12" t="s">
        <v>228</v>
      </c>
    </row>
    <row r="583" spans="3:4">
      <c r="C583" s="11" t="s">
        <v>154</v>
      </c>
      <c r="D583" s="12" t="s">
        <v>1108</v>
      </c>
    </row>
    <row r="584" spans="3:4">
      <c r="C584" s="11" t="s">
        <v>154</v>
      </c>
      <c r="D584" s="12" t="s">
        <v>371</v>
      </c>
    </row>
    <row r="585" spans="3:4">
      <c r="C585" s="11" t="s">
        <v>154</v>
      </c>
      <c r="D585" s="12" t="s">
        <v>307</v>
      </c>
    </row>
    <row r="586" spans="3:4">
      <c r="C586" s="11" t="s">
        <v>154</v>
      </c>
      <c r="D586" s="12" t="s">
        <v>1109</v>
      </c>
    </row>
    <row r="587" spans="3:4">
      <c r="C587" s="11" t="s">
        <v>154</v>
      </c>
      <c r="D587" s="12" t="s">
        <v>541</v>
      </c>
    </row>
    <row r="588" spans="3:4">
      <c r="C588" s="11" t="s">
        <v>154</v>
      </c>
      <c r="D588" s="12" t="s">
        <v>373</v>
      </c>
    </row>
    <row r="589" spans="3:4">
      <c r="C589" s="11" t="s">
        <v>154</v>
      </c>
      <c r="D589" s="12" t="s">
        <v>543</v>
      </c>
    </row>
    <row r="590" spans="3:4">
      <c r="C590" s="11" t="s">
        <v>154</v>
      </c>
      <c r="D590" s="12" t="s">
        <v>545</v>
      </c>
    </row>
    <row r="591" spans="3:4">
      <c r="C591" s="11" t="s">
        <v>154</v>
      </c>
      <c r="D591" s="12" t="s">
        <v>309</v>
      </c>
    </row>
    <row r="592" spans="3:4">
      <c r="C592" s="11" t="s">
        <v>154</v>
      </c>
      <c r="D592" s="12" t="s">
        <v>375</v>
      </c>
    </row>
    <row r="593" spans="3:4">
      <c r="C593" s="11" t="s">
        <v>154</v>
      </c>
      <c r="D593" s="12" t="s">
        <v>823</v>
      </c>
    </row>
    <row r="594" spans="3:4">
      <c r="C594" s="11" t="s">
        <v>154</v>
      </c>
      <c r="D594" s="12" t="s">
        <v>1110</v>
      </c>
    </row>
    <row r="595" spans="3:4">
      <c r="C595" s="11" t="s">
        <v>154</v>
      </c>
      <c r="D595" s="12" t="s">
        <v>311</v>
      </c>
    </row>
    <row r="596" spans="3:4">
      <c r="C596" s="11" t="s">
        <v>154</v>
      </c>
      <c r="D596" s="12" t="s">
        <v>547</v>
      </c>
    </row>
    <row r="597" spans="3:4">
      <c r="C597" s="11" t="s">
        <v>154</v>
      </c>
      <c r="D597" s="12" t="s">
        <v>1111</v>
      </c>
    </row>
    <row r="598" spans="3:4">
      <c r="C598" s="11" t="s">
        <v>154</v>
      </c>
      <c r="D598" s="12" t="s">
        <v>377</v>
      </c>
    </row>
    <row r="599" spans="3:4">
      <c r="C599" s="11" t="s">
        <v>154</v>
      </c>
      <c r="D599" s="12" t="s">
        <v>549</v>
      </c>
    </row>
    <row r="600" spans="3:4">
      <c r="C600" s="11" t="s">
        <v>154</v>
      </c>
      <c r="D600" s="12" t="s">
        <v>379</v>
      </c>
    </row>
    <row r="601" spans="3:4">
      <c r="C601" s="11" t="s">
        <v>154</v>
      </c>
      <c r="D601" s="12" t="s">
        <v>551</v>
      </c>
    </row>
    <row r="602" spans="3:4">
      <c r="C602" s="11" t="s">
        <v>154</v>
      </c>
      <c r="D602" s="12" t="s">
        <v>1112</v>
      </c>
    </row>
    <row r="603" spans="3:4">
      <c r="C603" s="11" t="s">
        <v>154</v>
      </c>
      <c r="D603" s="12" t="s">
        <v>553</v>
      </c>
    </row>
    <row r="604" spans="3:4">
      <c r="C604" s="11" t="s">
        <v>154</v>
      </c>
      <c r="D604" s="12" t="s">
        <v>825</v>
      </c>
    </row>
    <row r="605" spans="3:4">
      <c r="C605" s="11" t="s">
        <v>154</v>
      </c>
      <c r="D605" s="12" t="s">
        <v>827</v>
      </c>
    </row>
    <row r="606" spans="3:4">
      <c r="C606" s="11" t="s">
        <v>154</v>
      </c>
      <c r="D606" s="12" t="s">
        <v>231</v>
      </c>
    </row>
    <row r="607" spans="3:4">
      <c r="C607" s="11" t="s">
        <v>154</v>
      </c>
      <c r="D607" s="12" t="s">
        <v>381</v>
      </c>
    </row>
    <row r="608" spans="3:4">
      <c r="C608" s="11" t="s">
        <v>154</v>
      </c>
      <c r="D608" s="12" t="s">
        <v>383</v>
      </c>
    </row>
    <row r="609" spans="3:4">
      <c r="C609" s="11" t="s">
        <v>154</v>
      </c>
      <c r="D609" s="12" t="s">
        <v>829</v>
      </c>
    </row>
    <row r="610" spans="3:4">
      <c r="C610" s="11" t="s">
        <v>154</v>
      </c>
      <c r="D610" s="12" t="s">
        <v>385</v>
      </c>
    </row>
    <row r="611" spans="3:4">
      <c r="C611" s="11" t="s">
        <v>154</v>
      </c>
      <c r="D611" s="12" t="s">
        <v>555</v>
      </c>
    </row>
    <row r="612" spans="3:4">
      <c r="C612" s="11" t="s">
        <v>154</v>
      </c>
      <c r="D612" s="12" t="s">
        <v>1113</v>
      </c>
    </row>
    <row r="613" spans="3:4">
      <c r="C613" s="11" t="s">
        <v>154</v>
      </c>
      <c r="D613" s="12" t="s">
        <v>1114</v>
      </c>
    </row>
    <row r="614" spans="3:4">
      <c r="C614" s="11" t="s">
        <v>154</v>
      </c>
      <c r="D614" s="12" t="s">
        <v>1115</v>
      </c>
    </row>
    <row r="615" spans="3:4">
      <c r="C615" s="11" t="s">
        <v>154</v>
      </c>
      <c r="D615" s="12" t="s">
        <v>1116</v>
      </c>
    </row>
    <row r="616" spans="3:4">
      <c r="C616" s="11" t="s">
        <v>154</v>
      </c>
      <c r="D616" s="12" t="s">
        <v>833</v>
      </c>
    </row>
    <row r="617" spans="3:4">
      <c r="C617" s="11" t="s">
        <v>154</v>
      </c>
      <c r="D617" s="12" t="s">
        <v>1117</v>
      </c>
    </row>
    <row r="618" spans="3:4">
      <c r="C618" s="11" t="s">
        <v>154</v>
      </c>
      <c r="D618" s="12" t="s">
        <v>835</v>
      </c>
    </row>
    <row r="619" spans="3:4">
      <c r="C619" s="11" t="s">
        <v>154</v>
      </c>
      <c r="D619" s="12" t="s">
        <v>557</v>
      </c>
    </row>
    <row r="620" spans="3:4">
      <c r="C620" s="11" t="s">
        <v>154</v>
      </c>
      <c r="D620" s="12" t="s">
        <v>387</v>
      </c>
    </row>
    <row r="621" spans="3:4">
      <c r="C621" s="11" t="s">
        <v>154</v>
      </c>
      <c r="D621" s="12" t="s">
        <v>1118</v>
      </c>
    </row>
    <row r="622" spans="3:4">
      <c r="C622" s="11" t="s">
        <v>154</v>
      </c>
      <c r="D622" s="12" t="s">
        <v>1119</v>
      </c>
    </row>
    <row r="623" spans="3:4">
      <c r="C623" s="11" t="s">
        <v>154</v>
      </c>
      <c r="D623" s="12" t="s">
        <v>1120</v>
      </c>
    </row>
    <row r="624" spans="3:4">
      <c r="C624" s="11" t="s">
        <v>154</v>
      </c>
      <c r="D624" s="12" t="s">
        <v>1121</v>
      </c>
    </row>
    <row r="625" spans="3:4">
      <c r="C625" s="11" t="s">
        <v>154</v>
      </c>
      <c r="D625" s="12" t="s">
        <v>1122</v>
      </c>
    </row>
    <row r="626" spans="3:4">
      <c r="C626" s="11" t="s">
        <v>154</v>
      </c>
      <c r="D626" s="12" t="s">
        <v>1123</v>
      </c>
    </row>
    <row r="627" spans="3:4">
      <c r="C627" s="11" t="s">
        <v>154</v>
      </c>
      <c r="D627" s="12" t="s">
        <v>1124</v>
      </c>
    </row>
    <row r="628" spans="3:4">
      <c r="C628" s="11" t="s">
        <v>154</v>
      </c>
      <c r="D628" s="12" t="s">
        <v>1125</v>
      </c>
    </row>
    <row r="629" spans="3:4">
      <c r="C629" s="11" t="s">
        <v>154</v>
      </c>
      <c r="D629" s="12" t="s">
        <v>1126</v>
      </c>
    </row>
    <row r="630" spans="3:4">
      <c r="C630" s="11" t="s">
        <v>154</v>
      </c>
      <c r="D630" s="12" t="s">
        <v>1127</v>
      </c>
    </row>
    <row r="631" spans="3:4">
      <c r="C631" s="11" t="s">
        <v>154</v>
      </c>
      <c r="D631" s="12" t="s">
        <v>837</v>
      </c>
    </row>
    <row r="632" spans="3:4">
      <c r="C632" s="11" t="s">
        <v>154</v>
      </c>
      <c r="D632" s="12" t="s">
        <v>839</v>
      </c>
    </row>
    <row r="633" spans="3:4">
      <c r="C633" s="11" t="s">
        <v>154</v>
      </c>
      <c r="D633" s="12" t="s">
        <v>1128</v>
      </c>
    </row>
    <row r="634" spans="3:4">
      <c r="C634" s="11" t="s">
        <v>154</v>
      </c>
      <c r="D634" s="12" t="s">
        <v>1129</v>
      </c>
    </row>
    <row r="635" spans="3:4">
      <c r="C635" s="11" t="s">
        <v>154</v>
      </c>
      <c r="D635" s="12" t="s">
        <v>1130</v>
      </c>
    </row>
    <row r="636" spans="3:4">
      <c r="C636" s="11" t="s">
        <v>7</v>
      </c>
      <c r="D636" s="12" t="s">
        <v>8</v>
      </c>
    </row>
    <row r="637" spans="3:4">
      <c r="C637" s="11" t="s">
        <v>7</v>
      </c>
      <c r="D637" s="12" t="s">
        <v>1131</v>
      </c>
    </row>
    <row r="638" spans="3:4">
      <c r="C638" s="11" t="s">
        <v>7</v>
      </c>
      <c r="D638" s="12" t="s">
        <v>1132</v>
      </c>
    </row>
    <row r="639" spans="3:4">
      <c r="C639" s="11" t="s">
        <v>7</v>
      </c>
      <c r="D639" s="12" t="s">
        <v>1133</v>
      </c>
    </row>
    <row r="640" spans="3:4">
      <c r="C640" s="11" t="s">
        <v>7</v>
      </c>
      <c r="D640" s="12" t="s">
        <v>1134</v>
      </c>
    </row>
    <row r="641" spans="3:4">
      <c r="C641" s="11" t="s">
        <v>7</v>
      </c>
      <c r="D641" s="12" t="s">
        <v>1135</v>
      </c>
    </row>
    <row r="642" spans="3:4">
      <c r="C642" s="11" t="s">
        <v>7</v>
      </c>
      <c r="D642" s="12" t="s">
        <v>1136</v>
      </c>
    </row>
    <row r="643" spans="3:4">
      <c r="C643" s="11" t="s">
        <v>7</v>
      </c>
      <c r="D643" s="12" t="s">
        <v>1137</v>
      </c>
    </row>
    <row r="644" spans="3:4">
      <c r="C644" s="11" t="s">
        <v>7</v>
      </c>
      <c r="D644" s="12" t="s">
        <v>1138</v>
      </c>
    </row>
    <row r="645" spans="3:4">
      <c r="C645" s="11" t="s">
        <v>7</v>
      </c>
      <c r="D645" s="12" t="s">
        <v>1139</v>
      </c>
    </row>
    <row r="646" spans="3:4">
      <c r="C646" s="11" t="s">
        <v>7</v>
      </c>
      <c r="D646" s="12" t="s">
        <v>1140</v>
      </c>
    </row>
    <row r="647" spans="3:4">
      <c r="C647" s="11" t="s">
        <v>7</v>
      </c>
      <c r="D647" s="12" t="s">
        <v>1141</v>
      </c>
    </row>
    <row r="648" spans="3:4">
      <c r="C648" s="11" t="s">
        <v>7</v>
      </c>
      <c r="D648" s="12" t="s">
        <v>1142</v>
      </c>
    </row>
    <row r="649" spans="3:4">
      <c r="C649" s="11" t="s">
        <v>7</v>
      </c>
      <c r="D649" s="12" t="s">
        <v>1143</v>
      </c>
    </row>
    <row r="650" spans="3:4">
      <c r="C650" s="11" t="s">
        <v>7</v>
      </c>
      <c r="D650" s="12" t="s">
        <v>1144</v>
      </c>
    </row>
    <row r="651" spans="3:4">
      <c r="C651" s="11" t="s">
        <v>7</v>
      </c>
      <c r="D651" s="12" t="s">
        <v>1145</v>
      </c>
    </row>
    <row r="652" spans="3:4">
      <c r="C652" s="11" t="s">
        <v>7</v>
      </c>
      <c r="D652" s="12" t="s">
        <v>1146</v>
      </c>
    </row>
    <row r="653" spans="3:4">
      <c r="C653" s="11" t="s">
        <v>7</v>
      </c>
      <c r="D653" s="12" t="s">
        <v>1147</v>
      </c>
    </row>
    <row r="654" spans="3:4">
      <c r="C654" s="11" t="s">
        <v>7</v>
      </c>
      <c r="D654" s="12" t="s">
        <v>1148</v>
      </c>
    </row>
    <row r="655" spans="3:4">
      <c r="C655" s="11" t="s">
        <v>7</v>
      </c>
      <c r="D655" s="12" t="s">
        <v>1149</v>
      </c>
    </row>
    <row r="656" spans="3:4">
      <c r="C656" s="11" t="s">
        <v>7</v>
      </c>
      <c r="D656" s="12" t="s">
        <v>1150</v>
      </c>
    </row>
    <row r="657" spans="3:4">
      <c r="C657" s="11" t="s">
        <v>7</v>
      </c>
      <c r="D657" s="12" t="s">
        <v>1151</v>
      </c>
    </row>
    <row r="658" spans="3:4">
      <c r="C658" s="11" t="s">
        <v>7</v>
      </c>
      <c r="D658" s="12" t="s">
        <v>1152</v>
      </c>
    </row>
    <row r="659" spans="3:4">
      <c r="C659" s="11" t="s">
        <v>7</v>
      </c>
      <c r="D659" s="12" t="s">
        <v>234</v>
      </c>
    </row>
    <row r="660" spans="3:4">
      <c r="C660" s="11" t="s">
        <v>7</v>
      </c>
      <c r="D660" s="12" t="s">
        <v>313</v>
      </c>
    </row>
    <row r="661" spans="3:4">
      <c r="C661" s="11" t="s">
        <v>7</v>
      </c>
      <c r="D661" s="12" t="s">
        <v>237</v>
      </c>
    </row>
    <row r="662" spans="3:4">
      <c r="C662" s="11" t="s">
        <v>7</v>
      </c>
      <c r="D662" s="12" t="s">
        <v>240</v>
      </c>
    </row>
    <row r="663" spans="3:4">
      <c r="C663" s="11" t="s">
        <v>7</v>
      </c>
      <c r="D663" s="12" t="s">
        <v>243</v>
      </c>
    </row>
    <row r="664" spans="3:4">
      <c r="C664" s="11" t="s">
        <v>7</v>
      </c>
      <c r="D664" s="12" t="s">
        <v>246</v>
      </c>
    </row>
    <row r="665" spans="3:4">
      <c r="C665" s="11" t="s">
        <v>7</v>
      </c>
      <c r="D665" s="12" t="s">
        <v>315</v>
      </c>
    </row>
    <row r="666" spans="3:4">
      <c r="C666" s="11" t="s">
        <v>7</v>
      </c>
      <c r="D666" s="12" t="s">
        <v>203</v>
      </c>
    </row>
    <row r="667" spans="3:4">
      <c r="C667" s="11" t="s">
        <v>7</v>
      </c>
      <c r="D667" s="12" t="s">
        <v>1153</v>
      </c>
    </row>
    <row r="668" spans="3:4">
      <c r="C668" s="11" t="s">
        <v>7</v>
      </c>
      <c r="D668" s="12" t="s">
        <v>249</v>
      </c>
    </row>
    <row r="669" spans="3:4">
      <c r="C669" s="11" t="s">
        <v>7</v>
      </c>
      <c r="D669" s="12" t="s">
        <v>252</v>
      </c>
    </row>
    <row r="670" spans="3:4">
      <c r="C670" s="11" t="s">
        <v>7</v>
      </c>
      <c r="D670" s="12" t="s">
        <v>255</v>
      </c>
    </row>
    <row r="671" spans="3:4">
      <c r="C671" s="11" t="s">
        <v>7</v>
      </c>
      <c r="D671" s="12" t="s">
        <v>1154</v>
      </c>
    </row>
    <row r="672" spans="3:4">
      <c r="C672" s="11" t="s">
        <v>7</v>
      </c>
      <c r="D672" s="12" t="s">
        <v>261</v>
      </c>
    </row>
    <row r="673" spans="3:4">
      <c r="C673" s="11" t="s">
        <v>7</v>
      </c>
      <c r="D673" s="12" t="s">
        <v>264</v>
      </c>
    </row>
    <row r="674" spans="3:4">
      <c r="C674" s="11" t="s">
        <v>7</v>
      </c>
      <c r="D674" s="12" t="s">
        <v>1155</v>
      </c>
    </row>
    <row r="675" spans="3:4">
      <c r="C675" s="11" t="s">
        <v>7</v>
      </c>
      <c r="D675" s="12" t="s">
        <v>1156</v>
      </c>
    </row>
    <row r="676" spans="3:4">
      <c r="C676" s="11" t="s">
        <v>7</v>
      </c>
      <c r="D676" s="12" t="s">
        <v>317</v>
      </c>
    </row>
    <row r="677" spans="3:4">
      <c r="C677" s="11" t="s">
        <v>7</v>
      </c>
      <c r="D677" s="12" t="s">
        <v>1157</v>
      </c>
    </row>
    <row r="678" spans="3:4">
      <c r="C678" s="11" t="s">
        <v>7</v>
      </c>
      <c r="D678" s="12" t="s">
        <v>270</v>
      </c>
    </row>
    <row r="679" spans="3:4">
      <c r="C679" s="11" t="s">
        <v>7</v>
      </c>
      <c r="D679" s="12" t="s">
        <v>559</v>
      </c>
    </row>
    <row r="680" spans="3:4">
      <c r="C680" s="11" t="s">
        <v>7</v>
      </c>
      <c r="D680" s="12" t="s">
        <v>1158</v>
      </c>
    </row>
    <row r="681" spans="3:4">
      <c r="C681" s="11" t="s">
        <v>7</v>
      </c>
      <c r="D681" s="12" t="s">
        <v>273</v>
      </c>
    </row>
    <row r="682" spans="3:4">
      <c r="C682" s="11" t="s">
        <v>7</v>
      </c>
      <c r="D682" s="12" t="s">
        <v>561</v>
      </c>
    </row>
    <row r="683" spans="3:4">
      <c r="C683" s="11" t="s">
        <v>7</v>
      </c>
      <c r="D683" s="12" t="s">
        <v>391</v>
      </c>
    </row>
    <row r="684" spans="3:4">
      <c r="C684" s="11" t="s">
        <v>7</v>
      </c>
      <c r="D684" s="12" t="s">
        <v>275</v>
      </c>
    </row>
    <row r="685" spans="3:4">
      <c r="C685" s="11" t="s">
        <v>7</v>
      </c>
      <c r="D685" s="12" t="s">
        <v>1159</v>
      </c>
    </row>
    <row r="686" spans="3:4">
      <c r="C686" s="11" t="s">
        <v>7</v>
      </c>
      <c r="D686" s="12" t="s">
        <v>393</v>
      </c>
    </row>
    <row r="687" spans="3:4">
      <c r="C687" s="11" t="s">
        <v>7</v>
      </c>
      <c r="D687" s="12" t="s">
        <v>567</v>
      </c>
    </row>
    <row r="688" spans="3:4">
      <c r="C688" s="11" t="s">
        <v>7</v>
      </c>
      <c r="D688" s="12" t="s">
        <v>565</v>
      </c>
    </row>
    <row r="689" spans="3:4">
      <c r="C689" s="11" t="s">
        <v>7</v>
      </c>
      <c r="D689" s="12" t="s">
        <v>1160</v>
      </c>
    </row>
    <row r="690" spans="3:4">
      <c r="C690" s="11" t="s">
        <v>7</v>
      </c>
      <c r="D690" s="12" t="s">
        <v>1161</v>
      </c>
    </row>
    <row r="691" spans="3:4">
      <c r="C691" s="11" t="s">
        <v>7</v>
      </c>
      <c r="D691" s="12" t="s">
        <v>1162</v>
      </c>
    </row>
    <row r="692" spans="3:4">
      <c r="C692" s="11" t="s">
        <v>7</v>
      </c>
      <c r="D692" s="12" t="s">
        <v>1163</v>
      </c>
    </row>
    <row r="693" spans="3:4">
      <c r="C693" s="11" t="s">
        <v>7</v>
      </c>
      <c r="D693" s="12" t="s">
        <v>1164</v>
      </c>
    </row>
    <row r="694" spans="3:4">
      <c r="C694" s="11" t="s">
        <v>7</v>
      </c>
      <c r="D694" s="12" t="s">
        <v>1165</v>
      </c>
    </row>
    <row r="695" spans="3:4">
      <c r="C695" s="11" t="s">
        <v>7</v>
      </c>
      <c r="D695" s="12" t="s">
        <v>1166</v>
      </c>
    </row>
    <row r="696" spans="3:4">
      <c r="C696" s="11" t="s">
        <v>7</v>
      </c>
      <c r="D696" s="12" t="s">
        <v>1167</v>
      </c>
    </row>
    <row r="697" spans="3:4">
      <c r="C697" s="11" t="s">
        <v>7</v>
      </c>
      <c r="D697" s="12" t="s">
        <v>1168</v>
      </c>
    </row>
    <row r="698" spans="3:4">
      <c r="C698" s="11" t="s">
        <v>161</v>
      </c>
      <c r="D698" s="12" t="s">
        <v>1169</v>
      </c>
    </row>
    <row r="699" spans="3:4">
      <c r="C699" s="11" t="s">
        <v>161</v>
      </c>
      <c r="D699" s="12" t="s">
        <v>1170</v>
      </c>
    </row>
    <row r="700" spans="3:4">
      <c r="C700" s="11" t="s">
        <v>161</v>
      </c>
      <c r="D700" s="12" t="s">
        <v>319</v>
      </c>
    </row>
    <row r="701" spans="3:4">
      <c r="C701" s="11" t="s">
        <v>161</v>
      </c>
      <c r="D701" s="12" t="s">
        <v>321</v>
      </c>
    </row>
    <row r="702" spans="3:4">
      <c r="C702" s="11" t="s">
        <v>161</v>
      </c>
      <c r="D702" s="12" t="s">
        <v>395</v>
      </c>
    </row>
    <row r="703" spans="3:4">
      <c r="C703" s="11" t="s">
        <v>161</v>
      </c>
      <c r="D703" s="12" t="s">
        <v>277</v>
      </c>
    </row>
    <row r="704" spans="3:4">
      <c r="C704" s="11" t="s">
        <v>161</v>
      </c>
      <c r="D704" s="12" t="s">
        <v>323</v>
      </c>
    </row>
    <row r="705" spans="3:4">
      <c r="C705" s="11" t="s">
        <v>161</v>
      </c>
      <c r="D705" s="12" t="s">
        <v>397</v>
      </c>
    </row>
    <row r="706" spans="3:4">
      <c r="C706" s="11" t="s">
        <v>161</v>
      </c>
      <c r="D706" s="12" t="s">
        <v>399</v>
      </c>
    </row>
    <row r="707" spans="3:4">
      <c r="C707" s="11" t="s">
        <v>161</v>
      </c>
      <c r="D707" s="12" t="s">
        <v>325</v>
      </c>
    </row>
    <row r="708" spans="3:4">
      <c r="C708" s="11" t="s">
        <v>161</v>
      </c>
      <c r="D708" s="12" t="s">
        <v>327</v>
      </c>
    </row>
    <row r="709" spans="3:4">
      <c r="C709" s="11" t="s">
        <v>161</v>
      </c>
      <c r="D709" s="12" t="s">
        <v>569</v>
      </c>
    </row>
    <row r="710" spans="3:4">
      <c r="C710" s="11" t="s">
        <v>161</v>
      </c>
      <c r="D710" s="12" t="s">
        <v>279</v>
      </c>
    </row>
    <row r="711" spans="3:4">
      <c r="C711" s="11" t="s">
        <v>161</v>
      </c>
      <c r="D711" s="12" t="s">
        <v>401</v>
      </c>
    </row>
    <row r="712" spans="3:4">
      <c r="C712" s="11" t="s">
        <v>161</v>
      </c>
      <c r="D712" s="12" t="s">
        <v>403</v>
      </c>
    </row>
    <row r="713" spans="3:4">
      <c r="C713" s="11" t="s">
        <v>161</v>
      </c>
      <c r="D713" s="12" t="s">
        <v>1171</v>
      </c>
    </row>
    <row r="714" spans="3:4">
      <c r="C714" s="11" t="s">
        <v>161</v>
      </c>
      <c r="D714" s="12" t="s">
        <v>405</v>
      </c>
    </row>
    <row r="715" spans="3:4">
      <c r="C715" s="11" t="s">
        <v>161</v>
      </c>
      <c r="D715" s="12" t="s">
        <v>1172</v>
      </c>
    </row>
    <row r="716" spans="3:4">
      <c r="C716" s="11" t="s">
        <v>161</v>
      </c>
      <c r="D716" s="12" t="s">
        <v>407</v>
      </c>
    </row>
    <row r="717" spans="3:4">
      <c r="C717" s="11" t="s">
        <v>161</v>
      </c>
      <c r="D717" s="12" t="s">
        <v>409</v>
      </c>
    </row>
    <row r="718" spans="3:4">
      <c r="C718" s="11" t="s">
        <v>161</v>
      </c>
      <c r="D718" s="12" t="s">
        <v>411</v>
      </c>
    </row>
    <row r="719" spans="3:4">
      <c r="C719" s="11" t="s">
        <v>161</v>
      </c>
      <c r="D719" s="12" t="s">
        <v>571</v>
      </c>
    </row>
    <row r="720" spans="3:4">
      <c r="C720" s="11" t="s">
        <v>161</v>
      </c>
      <c r="D720" s="12" t="s">
        <v>573</v>
      </c>
    </row>
    <row r="721" spans="3:4">
      <c r="C721" s="11" t="s">
        <v>161</v>
      </c>
      <c r="D721" s="12" t="s">
        <v>1173</v>
      </c>
    </row>
    <row r="722" spans="3:4">
      <c r="C722" s="11" t="s">
        <v>161</v>
      </c>
      <c r="D722" s="12" t="s">
        <v>1174</v>
      </c>
    </row>
    <row r="723" spans="3:4">
      <c r="C723" s="11" t="s">
        <v>161</v>
      </c>
      <c r="D723" s="12" t="s">
        <v>1175</v>
      </c>
    </row>
    <row r="724" spans="3:4">
      <c r="C724" s="11" t="s">
        <v>161</v>
      </c>
      <c r="D724" s="12" t="s">
        <v>1176</v>
      </c>
    </row>
    <row r="725" spans="3:4">
      <c r="C725" s="11" t="s">
        <v>161</v>
      </c>
      <c r="D725" s="12" t="s">
        <v>1177</v>
      </c>
    </row>
    <row r="726" spans="3:4">
      <c r="C726" s="11" t="s">
        <v>161</v>
      </c>
      <c r="D726" s="12" t="s">
        <v>845</v>
      </c>
    </row>
    <row r="727" spans="3:4">
      <c r="C727" s="11" t="s">
        <v>161</v>
      </c>
      <c r="D727" s="12" t="s">
        <v>1178</v>
      </c>
    </row>
    <row r="728" spans="3:4">
      <c r="C728" s="11" t="s">
        <v>161</v>
      </c>
      <c r="D728" s="12" t="s">
        <v>1179</v>
      </c>
    </row>
    <row r="729" spans="3:4">
      <c r="C729" s="11" t="s">
        <v>161</v>
      </c>
      <c r="D729" s="12" t="s">
        <v>413</v>
      </c>
    </row>
    <row r="730" spans="3:4">
      <c r="C730" s="11" t="s">
        <v>161</v>
      </c>
      <c r="D730" s="12" t="s">
        <v>577</v>
      </c>
    </row>
    <row r="731" spans="3:4">
      <c r="C731" s="11" t="s">
        <v>165</v>
      </c>
      <c r="D731" s="12" t="s">
        <v>847</v>
      </c>
    </row>
    <row r="732" spans="3:4">
      <c r="C732" s="11" t="s">
        <v>165</v>
      </c>
      <c r="D732" s="12" t="s">
        <v>1180</v>
      </c>
    </row>
    <row r="733" spans="3:4">
      <c r="C733" s="11" t="s">
        <v>165</v>
      </c>
      <c r="D733" s="12" t="s">
        <v>1181</v>
      </c>
    </row>
    <row r="734" spans="3:4">
      <c r="C734" s="11" t="s">
        <v>165</v>
      </c>
      <c r="D734" s="12" t="s">
        <v>1182</v>
      </c>
    </row>
    <row r="735" spans="3:4">
      <c r="C735" s="11" t="s">
        <v>165</v>
      </c>
      <c r="D735" s="12" t="s">
        <v>1183</v>
      </c>
    </row>
    <row r="736" spans="3:4">
      <c r="C736" s="11" t="s">
        <v>165</v>
      </c>
      <c r="D736" s="12" t="s">
        <v>1184</v>
      </c>
    </row>
    <row r="737" spans="3:4">
      <c r="C737" s="11" t="s">
        <v>165</v>
      </c>
      <c r="D737" s="12" t="s">
        <v>1185</v>
      </c>
    </row>
    <row r="738" spans="3:4">
      <c r="C738" s="11" t="s">
        <v>165</v>
      </c>
      <c r="D738" s="12" t="s">
        <v>1186</v>
      </c>
    </row>
    <row r="739" spans="3:4">
      <c r="C739" s="11" t="s">
        <v>165</v>
      </c>
      <c r="D739" s="12" t="s">
        <v>1187</v>
      </c>
    </row>
    <row r="740" spans="3:4">
      <c r="C740" s="11" t="s">
        <v>165</v>
      </c>
      <c r="D740" s="12" t="s">
        <v>1188</v>
      </c>
    </row>
    <row r="741" spans="3:4">
      <c r="C741" s="11" t="s">
        <v>165</v>
      </c>
      <c r="D741" s="12" t="s">
        <v>1189</v>
      </c>
    </row>
    <row r="742" spans="3:4">
      <c r="C742" s="11" t="s">
        <v>165</v>
      </c>
      <c r="D742" s="12" t="s">
        <v>1190</v>
      </c>
    </row>
    <row r="743" spans="3:4">
      <c r="C743" s="11" t="s">
        <v>165</v>
      </c>
      <c r="D743" s="12" t="s">
        <v>1191</v>
      </c>
    </row>
    <row r="744" spans="3:4">
      <c r="C744" s="11" t="s">
        <v>165</v>
      </c>
      <c r="D744" s="12" t="s">
        <v>1192</v>
      </c>
    </row>
    <row r="745" spans="3:4">
      <c r="C745" s="11" t="s">
        <v>165</v>
      </c>
      <c r="D745" s="12" t="s">
        <v>1193</v>
      </c>
    </row>
    <row r="746" spans="3:4">
      <c r="C746" s="11" t="s">
        <v>165</v>
      </c>
      <c r="D746" s="12" t="s">
        <v>1194</v>
      </c>
    </row>
    <row r="747" spans="3:4">
      <c r="C747" s="11" t="s">
        <v>165</v>
      </c>
      <c r="D747" s="12" t="s">
        <v>1195</v>
      </c>
    </row>
    <row r="748" spans="3:4">
      <c r="C748" s="11" t="s">
        <v>165</v>
      </c>
      <c r="D748" s="12" t="s">
        <v>1196</v>
      </c>
    </row>
    <row r="749" spans="3:4">
      <c r="C749" s="11" t="s">
        <v>165</v>
      </c>
      <c r="D749" s="12" t="s">
        <v>1197</v>
      </c>
    </row>
    <row r="750" spans="3:4">
      <c r="C750" s="11" t="s">
        <v>165</v>
      </c>
      <c r="D750" s="12" t="s">
        <v>1198</v>
      </c>
    </row>
    <row r="751" spans="3:4">
      <c r="C751" s="11" t="s">
        <v>165</v>
      </c>
      <c r="D751" s="12" t="s">
        <v>1199</v>
      </c>
    </row>
    <row r="752" spans="3:4">
      <c r="C752" s="11" t="s">
        <v>165</v>
      </c>
      <c r="D752" s="12" t="s">
        <v>1200</v>
      </c>
    </row>
    <row r="753" spans="3:4">
      <c r="C753" s="11" t="s">
        <v>165</v>
      </c>
      <c r="D753" s="12" t="s">
        <v>1201</v>
      </c>
    </row>
    <row r="754" spans="3:4">
      <c r="C754" s="11" t="s">
        <v>165</v>
      </c>
      <c r="D754" s="12" t="s">
        <v>1202</v>
      </c>
    </row>
    <row r="755" spans="3:4">
      <c r="C755" s="11" t="s">
        <v>165</v>
      </c>
      <c r="D755" s="12" t="s">
        <v>1203</v>
      </c>
    </row>
    <row r="756" spans="3:4">
      <c r="C756" s="11" t="s">
        <v>165</v>
      </c>
      <c r="D756" s="12" t="s">
        <v>1204</v>
      </c>
    </row>
    <row r="757" spans="3:4">
      <c r="C757" s="11" t="s">
        <v>165</v>
      </c>
      <c r="D757" s="12" t="s">
        <v>1205</v>
      </c>
    </row>
    <row r="758" spans="3:4">
      <c r="C758" s="11" t="s">
        <v>165</v>
      </c>
      <c r="D758" s="12" t="s">
        <v>1206</v>
      </c>
    </row>
    <row r="759" spans="3:4">
      <c r="C759" s="11" t="s">
        <v>165</v>
      </c>
      <c r="D759" s="12" t="s">
        <v>1207</v>
      </c>
    </row>
    <row r="760" spans="3:4">
      <c r="C760" s="11" t="s">
        <v>165</v>
      </c>
      <c r="D760" s="12" t="s">
        <v>1208</v>
      </c>
    </row>
    <row r="761" spans="3:4">
      <c r="C761" s="11" t="s">
        <v>169</v>
      </c>
      <c r="D761" s="12" t="s">
        <v>849</v>
      </c>
    </row>
    <row r="762" spans="3:4">
      <c r="C762" s="11" t="s">
        <v>169</v>
      </c>
      <c r="D762" s="12" t="s">
        <v>1209</v>
      </c>
    </row>
    <row r="763" spans="3:4">
      <c r="C763" s="11" t="s">
        <v>169</v>
      </c>
      <c r="D763" s="12" t="s">
        <v>1210</v>
      </c>
    </row>
    <row r="764" spans="3:4">
      <c r="C764" s="11" t="s">
        <v>169</v>
      </c>
      <c r="D764" s="12" t="s">
        <v>1211</v>
      </c>
    </row>
    <row r="765" spans="3:4">
      <c r="C765" s="11" t="s">
        <v>169</v>
      </c>
      <c r="D765" s="12" t="s">
        <v>1212</v>
      </c>
    </row>
    <row r="766" spans="3:4">
      <c r="C766" s="11" t="s">
        <v>169</v>
      </c>
      <c r="D766" s="12" t="s">
        <v>1213</v>
      </c>
    </row>
    <row r="767" spans="3:4">
      <c r="C767" s="11" t="s">
        <v>169</v>
      </c>
      <c r="D767" s="12" t="s">
        <v>1214</v>
      </c>
    </row>
    <row r="768" spans="3:4">
      <c r="C768" s="11" t="s">
        <v>169</v>
      </c>
      <c r="D768" s="12" t="s">
        <v>1215</v>
      </c>
    </row>
    <row r="769" spans="3:4">
      <c r="C769" s="11" t="s">
        <v>169</v>
      </c>
      <c r="D769" s="12" t="s">
        <v>1216</v>
      </c>
    </row>
    <row r="770" spans="3:4">
      <c r="C770" s="11" t="s">
        <v>169</v>
      </c>
      <c r="D770" s="12" t="s">
        <v>1217</v>
      </c>
    </row>
    <row r="771" spans="3:4">
      <c r="C771" s="11" t="s">
        <v>169</v>
      </c>
      <c r="D771" s="12" t="s">
        <v>1218</v>
      </c>
    </row>
    <row r="772" spans="3:4">
      <c r="C772" s="11" t="s">
        <v>169</v>
      </c>
      <c r="D772" s="12" t="s">
        <v>1219</v>
      </c>
    </row>
    <row r="773" spans="3:4">
      <c r="C773" s="11" t="s">
        <v>169</v>
      </c>
      <c r="D773" s="12" t="s">
        <v>1220</v>
      </c>
    </row>
    <row r="774" spans="3:4">
      <c r="C774" s="11" t="s">
        <v>169</v>
      </c>
      <c r="D774" s="12" t="s">
        <v>1221</v>
      </c>
    </row>
    <row r="775" spans="3:4">
      <c r="C775" s="11" t="s">
        <v>169</v>
      </c>
      <c r="D775" s="12" t="s">
        <v>848</v>
      </c>
    </row>
    <row r="776" spans="3:4">
      <c r="C776" s="11" t="s">
        <v>173</v>
      </c>
      <c r="D776" s="12" t="s">
        <v>851</v>
      </c>
    </row>
    <row r="777" spans="3:4">
      <c r="C777" s="11" t="s">
        <v>173</v>
      </c>
      <c r="D777" s="12" t="s">
        <v>1222</v>
      </c>
    </row>
    <row r="778" spans="3:4">
      <c r="C778" s="11" t="s">
        <v>173</v>
      </c>
      <c r="D778" s="12" t="s">
        <v>1223</v>
      </c>
    </row>
    <row r="779" spans="3:4">
      <c r="C779" s="11" t="s">
        <v>173</v>
      </c>
      <c r="D779" s="12" t="s">
        <v>1224</v>
      </c>
    </row>
    <row r="780" spans="3:4">
      <c r="C780" s="11" t="s">
        <v>173</v>
      </c>
      <c r="D780" s="12" t="s">
        <v>1225</v>
      </c>
    </row>
    <row r="781" spans="3:4">
      <c r="C781" s="11" t="s">
        <v>173</v>
      </c>
      <c r="D781" s="12" t="s">
        <v>1226</v>
      </c>
    </row>
    <row r="782" spans="3:4">
      <c r="C782" s="11" t="s">
        <v>173</v>
      </c>
      <c r="D782" s="12" t="s">
        <v>1227</v>
      </c>
    </row>
    <row r="783" spans="3:4">
      <c r="C783" s="11" t="s">
        <v>173</v>
      </c>
      <c r="D783" s="12" t="s">
        <v>1228</v>
      </c>
    </row>
    <row r="784" spans="3:4">
      <c r="C784" s="11" t="s">
        <v>173</v>
      </c>
      <c r="D784" s="12" t="s">
        <v>1229</v>
      </c>
    </row>
    <row r="785" spans="3:4">
      <c r="C785" s="11" t="s">
        <v>173</v>
      </c>
      <c r="D785" s="12" t="s">
        <v>1230</v>
      </c>
    </row>
    <row r="786" spans="3:4">
      <c r="C786" s="11" t="s">
        <v>173</v>
      </c>
      <c r="D786" s="12" t="s">
        <v>1231</v>
      </c>
    </row>
    <row r="787" spans="3:4">
      <c r="C787" s="11" t="s">
        <v>173</v>
      </c>
      <c r="D787" s="12" t="s">
        <v>1232</v>
      </c>
    </row>
    <row r="788" spans="3:4">
      <c r="C788" s="11" t="s">
        <v>173</v>
      </c>
      <c r="D788" s="12" t="s">
        <v>1233</v>
      </c>
    </row>
    <row r="789" spans="3:4">
      <c r="C789" s="11" t="s">
        <v>173</v>
      </c>
      <c r="D789" s="12" t="s">
        <v>853</v>
      </c>
    </row>
    <row r="790" spans="3:4">
      <c r="C790" s="11" t="s">
        <v>173</v>
      </c>
      <c r="D790" s="12" t="s">
        <v>1234</v>
      </c>
    </row>
    <row r="791" spans="3:4">
      <c r="C791" s="11" t="s">
        <v>173</v>
      </c>
      <c r="D791" s="12" t="s">
        <v>1235</v>
      </c>
    </row>
    <row r="792" spans="3:4">
      <c r="C792" s="11" t="s">
        <v>173</v>
      </c>
      <c r="D792" s="12" t="s">
        <v>1236</v>
      </c>
    </row>
    <row r="793" spans="3:4">
      <c r="C793" s="11" t="s">
        <v>173</v>
      </c>
      <c r="D793" s="12" t="s">
        <v>1237</v>
      </c>
    </row>
    <row r="794" spans="3:4">
      <c r="C794" s="11" t="s">
        <v>173</v>
      </c>
      <c r="D794" s="12" t="s">
        <v>1238</v>
      </c>
    </row>
    <row r="795" spans="3:4">
      <c r="C795" s="11" t="s">
        <v>177</v>
      </c>
      <c r="D795" s="12" t="s">
        <v>855</v>
      </c>
    </row>
    <row r="796" spans="3:4">
      <c r="C796" s="11" t="s">
        <v>177</v>
      </c>
      <c r="D796" s="12" t="s">
        <v>1239</v>
      </c>
    </row>
    <row r="797" spans="3:4">
      <c r="C797" s="11" t="s">
        <v>177</v>
      </c>
      <c r="D797" s="12" t="s">
        <v>1240</v>
      </c>
    </row>
    <row r="798" spans="3:4">
      <c r="C798" s="11" t="s">
        <v>177</v>
      </c>
      <c r="D798" s="12" t="s">
        <v>1241</v>
      </c>
    </row>
    <row r="799" spans="3:4">
      <c r="C799" s="11" t="s">
        <v>177</v>
      </c>
      <c r="D799" s="12" t="s">
        <v>1242</v>
      </c>
    </row>
    <row r="800" spans="3:4">
      <c r="C800" s="11" t="s">
        <v>177</v>
      </c>
      <c r="D800" s="12" t="s">
        <v>1243</v>
      </c>
    </row>
    <row r="801" spans="3:4">
      <c r="C801" s="11" t="s">
        <v>177</v>
      </c>
      <c r="D801" s="12" t="s">
        <v>1244</v>
      </c>
    </row>
    <row r="802" spans="3:4">
      <c r="C802" s="11" t="s">
        <v>177</v>
      </c>
      <c r="D802" s="12" t="s">
        <v>1245</v>
      </c>
    </row>
    <row r="803" spans="3:4">
      <c r="C803" s="11" t="s">
        <v>177</v>
      </c>
      <c r="D803" s="12" t="s">
        <v>1246</v>
      </c>
    </row>
    <row r="804" spans="3:4">
      <c r="C804" s="11" t="s">
        <v>177</v>
      </c>
      <c r="D804" s="12" t="s">
        <v>1247</v>
      </c>
    </row>
    <row r="805" spans="3:4">
      <c r="C805" s="11" t="s">
        <v>177</v>
      </c>
      <c r="D805" s="12" t="s">
        <v>504</v>
      </c>
    </row>
    <row r="806" spans="3:4">
      <c r="C806" s="11" t="s">
        <v>177</v>
      </c>
      <c r="D806" s="12" t="s">
        <v>1248</v>
      </c>
    </row>
    <row r="807" spans="3:4">
      <c r="C807" s="11" t="s">
        <v>177</v>
      </c>
      <c r="D807" s="12" t="s">
        <v>1249</v>
      </c>
    </row>
    <row r="808" spans="3:4">
      <c r="C808" s="11" t="s">
        <v>177</v>
      </c>
      <c r="D808" s="12" t="s">
        <v>1250</v>
      </c>
    </row>
    <row r="809" spans="3:4">
      <c r="C809" s="11" t="s">
        <v>177</v>
      </c>
      <c r="D809" s="12" t="s">
        <v>1251</v>
      </c>
    </row>
    <row r="810" spans="3:4">
      <c r="C810" s="11" t="s">
        <v>177</v>
      </c>
      <c r="D810" s="12" t="s">
        <v>1252</v>
      </c>
    </row>
    <row r="811" spans="3:4">
      <c r="C811" s="11" t="s">
        <v>177</v>
      </c>
      <c r="D811" s="12" t="s">
        <v>1253</v>
      </c>
    </row>
    <row r="812" spans="3:4">
      <c r="C812" s="11" t="s">
        <v>181</v>
      </c>
      <c r="D812" s="12" t="s">
        <v>857</v>
      </c>
    </row>
    <row r="813" spans="3:4">
      <c r="C813" s="11" t="s">
        <v>181</v>
      </c>
      <c r="D813" s="12" t="s">
        <v>1254</v>
      </c>
    </row>
    <row r="814" spans="3:4">
      <c r="C814" s="11" t="s">
        <v>181</v>
      </c>
      <c r="D814" s="12" t="s">
        <v>1255</v>
      </c>
    </row>
    <row r="815" spans="3:4">
      <c r="C815" s="11" t="s">
        <v>181</v>
      </c>
      <c r="D815" s="12" t="s">
        <v>1256</v>
      </c>
    </row>
    <row r="816" spans="3:4">
      <c r="C816" s="11" t="s">
        <v>181</v>
      </c>
      <c r="D816" s="12" t="s">
        <v>1257</v>
      </c>
    </row>
    <row r="817" spans="3:4">
      <c r="C817" s="11" t="s">
        <v>181</v>
      </c>
      <c r="D817" s="12" t="s">
        <v>1258</v>
      </c>
    </row>
    <row r="818" spans="3:4">
      <c r="C818" s="11" t="s">
        <v>181</v>
      </c>
      <c r="D818" s="12" t="s">
        <v>1259</v>
      </c>
    </row>
    <row r="819" spans="3:4">
      <c r="C819" s="11" t="s">
        <v>181</v>
      </c>
      <c r="D819" s="12" t="s">
        <v>1260</v>
      </c>
    </row>
    <row r="820" spans="3:4">
      <c r="C820" s="11" t="s">
        <v>181</v>
      </c>
      <c r="D820" s="12" t="s">
        <v>1261</v>
      </c>
    </row>
    <row r="821" spans="3:4">
      <c r="C821" s="11" t="s">
        <v>181</v>
      </c>
      <c r="D821" s="12" t="s">
        <v>1262</v>
      </c>
    </row>
    <row r="822" spans="3:4">
      <c r="C822" s="11" t="s">
        <v>181</v>
      </c>
      <c r="D822" s="12" t="s">
        <v>1263</v>
      </c>
    </row>
    <row r="823" spans="3:4">
      <c r="C823" s="11" t="s">
        <v>181</v>
      </c>
      <c r="D823" s="12" t="s">
        <v>1264</v>
      </c>
    </row>
    <row r="824" spans="3:4">
      <c r="C824" s="11" t="s">
        <v>181</v>
      </c>
      <c r="D824" s="12" t="s">
        <v>1265</v>
      </c>
    </row>
    <row r="825" spans="3:4">
      <c r="C825" s="11" t="s">
        <v>181</v>
      </c>
      <c r="D825" s="12" t="s">
        <v>1266</v>
      </c>
    </row>
    <row r="826" spans="3:4">
      <c r="C826" s="11" t="s">
        <v>181</v>
      </c>
      <c r="D826" s="12" t="s">
        <v>1267</v>
      </c>
    </row>
    <row r="827" spans="3:4">
      <c r="C827" s="11" t="s">
        <v>181</v>
      </c>
      <c r="D827" s="12" t="s">
        <v>1268</v>
      </c>
    </row>
    <row r="828" spans="3:4">
      <c r="C828" s="11" t="s">
        <v>181</v>
      </c>
      <c r="D828" s="12" t="s">
        <v>624</v>
      </c>
    </row>
    <row r="829" spans="3:4">
      <c r="C829" s="11" t="s">
        <v>181</v>
      </c>
      <c r="D829" s="12" t="s">
        <v>1269</v>
      </c>
    </row>
    <row r="830" spans="3:4">
      <c r="C830" s="11" t="s">
        <v>181</v>
      </c>
      <c r="D830" s="12" t="s">
        <v>1270</v>
      </c>
    </row>
    <row r="831" spans="3:4">
      <c r="C831" s="11" t="s">
        <v>181</v>
      </c>
      <c r="D831" s="12" t="s">
        <v>1271</v>
      </c>
    </row>
    <row r="832" spans="3:4">
      <c r="C832" s="11" t="s">
        <v>181</v>
      </c>
      <c r="D832" s="12" t="s">
        <v>1272</v>
      </c>
    </row>
    <row r="833" spans="3:4">
      <c r="C833" s="11" t="s">
        <v>181</v>
      </c>
      <c r="D833" s="12" t="s">
        <v>1273</v>
      </c>
    </row>
    <row r="834" spans="3:4">
      <c r="C834" s="11" t="s">
        <v>181</v>
      </c>
      <c r="D834" s="12" t="s">
        <v>1274</v>
      </c>
    </row>
    <row r="835" spans="3:4">
      <c r="C835" s="11" t="s">
        <v>181</v>
      </c>
      <c r="D835" s="12" t="s">
        <v>1275</v>
      </c>
    </row>
    <row r="836" spans="3:4">
      <c r="C836" s="11" t="s">
        <v>181</v>
      </c>
      <c r="D836" s="12" t="s">
        <v>1276</v>
      </c>
    </row>
    <row r="837" spans="3:4">
      <c r="C837" s="11" t="s">
        <v>181</v>
      </c>
      <c r="D837" s="12" t="s">
        <v>1277</v>
      </c>
    </row>
    <row r="838" spans="3:4">
      <c r="C838" s="11" t="s">
        <v>181</v>
      </c>
      <c r="D838" s="12" t="s">
        <v>1278</v>
      </c>
    </row>
    <row r="839" spans="3:4">
      <c r="C839" s="11" t="s">
        <v>185</v>
      </c>
      <c r="D839" s="12" t="s">
        <v>863</v>
      </c>
    </row>
    <row r="840" spans="3:4">
      <c r="C840" s="11" t="s">
        <v>185</v>
      </c>
      <c r="D840" s="12" t="s">
        <v>865</v>
      </c>
    </row>
    <row r="841" spans="3:4">
      <c r="C841" s="11" t="s">
        <v>185</v>
      </c>
      <c r="D841" s="12" t="s">
        <v>1279</v>
      </c>
    </row>
    <row r="842" spans="3:4">
      <c r="C842" s="11" t="s">
        <v>185</v>
      </c>
      <c r="D842" s="12" t="s">
        <v>1280</v>
      </c>
    </row>
    <row r="843" spans="3:4">
      <c r="C843" s="11" t="s">
        <v>185</v>
      </c>
      <c r="D843" s="12" t="s">
        <v>1281</v>
      </c>
    </row>
    <row r="844" spans="3:4">
      <c r="C844" s="11" t="s">
        <v>185</v>
      </c>
      <c r="D844" s="12" t="s">
        <v>1282</v>
      </c>
    </row>
    <row r="845" spans="3:4">
      <c r="C845" s="11" t="s">
        <v>185</v>
      </c>
      <c r="D845" s="12" t="s">
        <v>1283</v>
      </c>
    </row>
    <row r="846" spans="3:4">
      <c r="C846" s="11" t="s">
        <v>185</v>
      </c>
      <c r="D846" s="12" t="s">
        <v>1284</v>
      </c>
    </row>
    <row r="847" spans="3:4">
      <c r="C847" s="11" t="s">
        <v>185</v>
      </c>
      <c r="D847" s="12" t="s">
        <v>1285</v>
      </c>
    </row>
    <row r="848" spans="3:4">
      <c r="C848" s="11" t="s">
        <v>185</v>
      </c>
      <c r="D848" s="12" t="s">
        <v>1286</v>
      </c>
    </row>
    <row r="849" spans="3:4">
      <c r="C849" s="11" t="s">
        <v>185</v>
      </c>
      <c r="D849" s="12" t="s">
        <v>1287</v>
      </c>
    </row>
    <row r="850" spans="3:4">
      <c r="C850" s="11" t="s">
        <v>185</v>
      </c>
      <c r="D850" s="12" t="s">
        <v>1288</v>
      </c>
    </row>
    <row r="851" spans="3:4">
      <c r="C851" s="11" t="s">
        <v>185</v>
      </c>
      <c r="D851" s="12" t="s">
        <v>1289</v>
      </c>
    </row>
    <row r="852" spans="3:4">
      <c r="C852" s="11" t="s">
        <v>185</v>
      </c>
      <c r="D852" s="12" t="s">
        <v>1290</v>
      </c>
    </row>
    <row r="853" spans="3:4">
      <c r="C853" s="11" t="s">
        <v>185</v>
      </c>
      <c r="D853" s="12" t="s">
        <v>867</v>
      </c>
    </row>
    <row r="854" spans="3:4">
      <c r="C854" s="11" t="s">
        <v>185</v>
      </c>
      <c r="D854" s="12" t="s">
        <v>1291</v>
      </c>
    </row>
    <row r="855" spans="3:4">
      <c r="C855" s="11" t="s">
        <v>185</v>
      </c>
      <c r="D855" s="12" t="s">
        <v>1292</v>
      </c>
    </row>
    <row r="856" spans="3:4">
      <c r="C856" s="11" t="s">
        <v>185</v>
      </c>
      <c r="D856" s="12" t="s">
        <v>1293</v>
      </c>
    </row>
    <row r="857" spans="3:4">
      <c r="C857" s="11" t="s">
        <v>185</v>
      </c>
      <c r="D857" s="12" t="s">
        <v>1294</v>
      </c>
    </row>
    <row r="858" spans="3:4">
      <c r="C858" s="11" t="s">
        <v>185</v>
      </c>
      <c r="D858" s="12" t="s">
        <v>1295</v>
      </c>
    </row>
    <row r="859" spans="3:4">
      <c r="C859" s="11" t="s">
        <v>185</v>
      </c>
      <c r="D859" s="12" t="s">
        <v>1296</v>
      </c>
    </row>
    <row r="860" spans="3:4">
      <c r="C860" s="11" t="s">
        <v>185</v>
      </c>
      <c r="D860" s="12" t="s">
        <v>1077</v>
      </c>
    </row>
    <row r="861" spans="3:4">
      <c r="C861" s="11" t="s">
        <v>185</v>
      </c>
      <c r="D861" s="12" t="s">
        <v>1297</v>
      </c>
    </row>
    <row r="862" spans="3:4">
      <c r="C862" s="11" t="s">
        <v>185</v>
      </c>
      <c r="D862" s="12" t="s">
        <v>1298</v>
      </c>
    </row>
    <row r="863" spans="3:4">
      <c r="C863" s="11" t="s">
        <v>185</v>
      </c>
      <c r="D863" s="12" t="s">
        <v>1299</v>
      </c>
    </row>
    <row r="864" spans="3:4">
      <c r="C864" s="11" t="s">
        <v>185</v>
      </c>
      <c r="D864" s="12" t="s">
        <v>1300</v>
      </c>
    </row>
    <row r="865" spans="3:4">
      <c r="C865" s="11" t="s">
        <v>185</v>
      </c>
      <c r="D865" s="12" t="s">
        <v>1301</v>
      </c>
    </row>
    <row r="866" spans="3:4">
      <c r="C866" s="11" t="s">
        <v>185</v>
      </c>
      <c r="D866" s="12" t="s">
        <v>1302</v>
      </c>
    </row>
    <row r="867" spans="3:4">
      <c r="C867" s="11" t="s">
        <v>185</v>
      </c>
      <c r="D867" s="12" t="s">
        <v>1303</v>
      </c>
    </row>
    <row r="868" spans="3:4">
      <c r="C868" s="11" t="s">
        <v>185</v>
      </c>
      <c r="D868" s="12" t="s">
        <v>1304</v>
      </c>
    </row>
    <row r="869" spans="3:4">
      <c r="C869" s="11" t="s">
        <v>185</v>
      </c>
      <c r="D869" s="12" t="s">
        <v>1305</v>
      </c>
    </row>
    <row r="870" spans="3:4">
      <c r="C870" s="11" t="s">
        <v>185</v>
      </c>
      <c r="D870" s="12" t="s">
        <v>1306</v>
      </c>
    </row>
    <row r="871" spans="3:4">
      <c r="C871" s="11" t="s">
        <v>185</v>
      </c>
      <c r="D871" s="12" t="s">
        <v>1307</v>
      </c>
    </row>
    <row r="872" spans="3:4">
      <c r="C872" s="11" t="s">
        <v>185</v>
      </c>
      <c r="D872" s="12" t="s">
        <v>1308</v>
      </c>
    </row>
    <row r="873" spans="3:4">
      <c r="C873" s="11" t="s">
        <v>185</v>
      </c>
      <c r="D873" s="12" t="s">
        <v>1309</v>
      </c>
    </row>
    <row r="874" spans="3:4">
      <c r="C874" s="11" t="s">
        <v>185</v>
      </c>
      <c r="D874" s="12" t="s">
        <v>1310</v>
      </c>
    </row>
    <row r="875" spans="3:4">
      <c r="C875" s="11" t="s">
        <v>185</v>
      </c>
      <c r="D875" s="12" t="s">
        <v>1311</v>
      </c>
    </row>
    <row r="876" spans="3:4">
      <c r="C876" s="11" t="s">
        <v>185</v>
      </c>
      <c r="D876" s="12" t="s">
        <v>1312</v>
      </c>
    </row>
    <row r="877" spans="3:4">
      <c r="C877" s="11" t="s">
        <v>185</v>
      </c>
      <c r="D877" s="12" t="s">
        <v>1313</v>
      </c>
    </row>
    <row r="878" spans="3:4">
      <c r="C878" s="11" t="s">
        <v>185</v>
      </c>
      <c r="D878" s="12" t="s">
        <v>1314</v>
      </c>
    </row>
    <row r="879" spans="3:4">
      <c r="C879" s="11" t="s">
        <v>185</v>
      </c>
      <c r="D879" s="12" t="s">
        <v>1315</v>
      </c>
    </row>
    <row r="880" spans="3:4">
      <c r="C880" s="11" t="s">
        <v>185</v>
      </c>
      <c r="D880" s="12" t="s">
        <v>1316</v>
      </c>
    </row>
    <row r="881" spans="3:4">
      <c r="C881" s="11" t="s">
        <v>185</v>
      </c>
      <c r="D881" s="12" t="s">
        <v>1317</v>
      </c>
    </row>
    <row r="882" spans="3:4">
      <c r="C882" s="11" t="s">
        <v>185</v>
      </c>
      <c r="D882" s="12" t="s">
        <v>1318</v>
      </c>
    </row>
    <row r="883" spans="3:4">
      <c r="C883" s="11" t="s">
        <v>185</v>
      </c>
      <c r="D883" s="12" t="s">
        <v>1319</v>
      </c>
    </row>
    <row r="884" spans="3:4">
      <c r="C884" s="11" t="s">
        <v>185</v>
      </c>
      <c r="D884" s="12" t="s">
        <v>1320</v>
      </c>
    </row>
    <row r="885" spans="3:4">
      <c r="C885" s="11" t="s">
        <v>185</v>
      </c>
      <c r="D885" s="12" t="s">
        <v>1321</v>
      </c>
    </row>
    <row r="886" spans="3:4">
      <c r="C886" s="11" t="s">
        <v>185</v>
      </c>
      <c r="D886" s="12" t="s">
        <v>1322</v>
      </c>
    </row>
    <row r="887" spans="3:4">
      <c r="C887" s="11" t="s">
        <v>185</v>
      </c>
      <c r="D887" s="12" t="s">
        <v>1323</v>
      </c>
    </row>
    <row r="888" spans="3:4">
      <c r="C888" s="11" t="s">
        <v>185</v>
      </c>
      <c r="D888" s="12" t="s">
        <v>1324</v>
      </c>
    </row>
    <row r="889" spans="3:4">
      <c r="C889" s="11" t="s">
        <v>185</v>
      </c>
      <c r="D889" s="12" t="s">
        <v>1325</v>
      </c>
    </row>
    <row r="890" spans="3:4">
      <c r="C890" s="11" t="s">
        <v>185</v>
      </c>
      <c r="D890" s="12" t="s">
        <v>1326</v>
      </c>
    </row>
    <row r="891" spans="3:4">
      <c r="C891" s="11" t="s">
        <v>185</v>
      </c>
      <c r="D891" s="12" t="s">
        <v>1327</v>
      </c>
    </row>
    <row r="892" spans="3:4">
      <c r="C892" s="11" t="s">
        <v>185</v>
      </c>
      <c r="D892" s="12" t="s">
        <v>1328</v>
      </c>
    </row>
    <row r="893" spans="3:4">
      <c r="C893" s="11" t="s">
        <v>185</v>
      </c>
      <c r="D893" s="12" t="s">
        <v>1329</v>
      </c>
    </row>
    <row r="894" spans="3:4">
      <c r="C894" s="11" t="s">
        <v>185</v>
      </c>
      <c r="D894" s="12" t="s">
        <v>1330</v>
      </c>
    </row>
    <row r="895" spans="3:4">
      <c r="C895" s="11" t="s">
        <v>185</v>
      </c>
      <c r="D895" s="12" t="s">
        <v>1331</v>
      </c>
    </row>
    <row r="896" spans="3:4">
      <c r="C896" s="11" t="s">
        <v>185</v>
      </c>
      <c r="D896" s="12" t="s">
        <v>1332</v>
      </c>
    </row>
    <row r="897" spans="3:4">
      <c r="C897" s="11" t="s">
        <v>185</v>
      </c>
      <c r="D897" s="12" t="s">
        <v>1333</v>
      </c>
    </row>
    <row r="898" spans="3:4">
      <c r="C898" s="11" t="s">
        <v>185</v>
      </c>
      <c r="D898" s="12" t="s">
        <v>1334</v>
      </c>
    </row>
    <row r="899" spans="3:4">
      <c r="C899" s="11" t="s">
        <v>185</v>
      </c>
      <c r="D899" s="12" t="s">
        <v>1335</v>
      </c>
    </row>
    <row r="900" spans="3:4">
      <c r="C900" s="11" t="s">
        <v>185</v>
      </c>
      <c r="D900" s="12" t="s">
        <v>1336</v>
      </c>
    </row>
    <row r="901" spans="3:4">
      <c r="C901" s="11" t="s">
        <v>185</v>
      </c>
      <c r="D901" s="12" t="s">
        <v>1337</v>
      </c>
    </row>
    <row r="902" spans="3:4">
      <c r="C902" s="11" t="s">
        <v>185</v>
      </c>
      <c r="D902" s="12" t="s">
        <v>504</v>
      </c>
    </row>
    <row r="903" spans="3:4">
      <c r="C903" s="11" t="s">
        <v>185</v>
      </c>
      <c r="D903" s="12" t="s">
        <v>1338</v>
      </c>
    </row>
    <row r="904" spans="3:4">
      <c r="C904" s="11" t="s">
        <v>185</v>
      </c>
      <c r="D904" s="12" t="s">
        <v>1339</v>
      </c>
    </row>
    <row r="905" spans="3:4">
      <c r="C905" s="11" t="s">
        <v>185</v>
      </c>
      <c r="D905" s="12" t="s">
        <v>1340</v>
      </c>
    </row>
    <row r="906" spans="3:4">
      <c r="C906" s="11" t="s">
        <v>185</v>
      </c>
      <c r="D906" s="12" t="s">
        <v>1341</v>
      </c>
    </row>
    <row r="907" spans="3:4">
      <c r="C907" s="11" t="s">
        <v>185</v>
      </c>
      <c r="D907" s="12" t="s">
        <v>1342</v>
      </c>
    </row>
    <row r="908" spans="3:4">
      <c r="C908" s="11" t="s">
        <v>185</v>
      </c>
      <c r="D908" s="12" t="s">
        <v>1083</v>
      </c>
    </row>
    <row r="909" spans="3:4">
      <c r="C909" s="11" t="s">
        <v>185</v>
      </c>
      <c r="D909" s="12" t="s">
        <v>1343</v>
      </c>
    </row>
    <row r="910" spans="3:4">
      <c r="C910" s="11" t="s">
        <v>185</v>
      </c>
      <c r="D910" s="12" t="s">
        <v>1344</v>
      </c>
    </row>
    <row r="911" spans="3:4">
      <c r="C911" s="11" t="s">
        <v>185</v>
      </c>
      <c r="D911" s="12" t="s">
        <v>1345</v>
      </c>
    </row>
    <row r="912" spans="3:4">
      <c r="C912" s="11" t="s">
        <v>185</v>
      </c>
      <c r="D912" s="12" t="s">
        <v>1346</v>
      </c>
    </row>
    <row r="913" spans="3:4">
      <c r="C913" s="11" t="s">
        <v>185</v>
      </c>
      <c r="D913" s="12" t="s">
        <v>1347</v>
      </c>
    </row>
    <row r="914" spans="3:4">
      <c r="C914" s="11" t="s">
        <v>185</v>
      </c>
      <c r="D914" s="12" t="s">
        <v>1348</v>
      </c>
    </row>
    <row r="915" spans="3:4">
      <c r="C915" s="11" t="s">
        <v>185</v>
      </c>
      <c r="D915" s="12" t="s">
        <v>1349</v>
      </c>
    </row>
    <row r="916" spans="3:4">
      <c r="C916" s="11" t="s">
        <v>189</v>
      </c>
      <c r="D916" s="12" t="s">
        <v>579</v>
      </c>
    </row>
    <row r="917" spans="3:4">
      <c r="C917" s="11" t="s">
        <v>189</v>
      </c>
      <c r="D917" s="12" t="s">
        <v>869</v>
      </c>
    </row>
    <row r="918" spans="3:4">
      <c r="C918" s="11" t="s">
        <v>189</v>
      </c>
      <c r="D918" s="12" t="s">
        <v>1350</v>
      </c>
    </row>
    <row r="919" spans="3:4">
      <c r="C919" s="11" t="s">
        <v>189</v>
      </c>
      <c r="D919" s="12" t="s">
        <v>871</v>
      </c>
    </row>
    <row r="920" spans="3:4">
      <c r="C920" s="11" t="s">
        <v>189</v>
      </c>
      <c r="D920" s="12" t="s">
        <v>1351</v>
      </c>
    </row>
    <row r="921" spans="3:4">
      <c r="C921" s="11" t="s">
        <v>189</v>
      </c>
      <c r="D921" s="12" t="s">
        <v>1352</v>
      </c>
    </row>
    <row r="922" spans="3:4">
      <c r="C922" s="11" t="s">
        <v>189</v>
      </c>
      <c r="D922" s="12" t="s">
        <v>1353</v>
      </c>
    </row>
    <row r="923" spans="3:4">
      <c r="C923" s="11" t="s">
        <v>189</v>
      </c>
      <c r="D923" s="12" t="s">
        <v>1354</v>
      </c>
    </row>
    <row r="924" spans="3:4">
      <c r="C924" s="11" t="s">
        <v>189</v>
      </c>
      <c r="D924" s="12" t="s">
        <v>1355</v>
      </c>
    </row>
    <row r="925" spans="3:4">
      <c r="C925" s="11" t="s">
        <v>189</v>
      </c>
      <c r="D925" s="12" t="s">
        <v>1356</v>
      </c>
    </row>
    <row r="926" spans="3:4">
      <c r="C926" s="11" t="s">
        <v>189</v>
      </c>
      <c r="D926" s="12" t="s">
        <v>1357</v>
      </c>
    </row>
    <row r="927" spans="3:4">
      <c r="C927" s="11" t="s">
        <v>189</v>
      </c>
      <c r="D927" s="12" t="s">
        <v>1358</v>
      </c>
    </row>
    <row r="928" spans="3:4">
      <c r="C928" s="11" t="s">
        <v>189</v>
      </c>
      <c r="D928" s="12" t="s">
        <v>875</v>
      </c>
    </row>
    <row r="929" spans="3:4">
      <c r="C929" s="11" t="s">
        <v>189</v>
      </c>
      <c r="D929" s="12" t="s">
        <v>877</v>
      </c>
    </row>
    <row r="930" spans="3:4">
      <c r="C930" s="11" t="s">
        <v>189</v>
      </c>
      <c r="D930" s="12" t="s">
        <v>1359</v>
      </c>
    </row>
    <row r="931" spans="3:4">
      <c r="C931" s="11" t="s">
        <v>189</v>
      </c>
      <c r="D931" s="12" t="s">
        <v>1360</v>
      </c>
    </row>
    <row r="932" spans="3:4">
      <c r="C932" s="11" t="s">
        <v>189</v>
      </c>
      <c r="D932" s="12" t="s">
        <v>1361</v>
      </c>
    </row>
    <row r="933" spans="3:4">
      <c r="C933" s="11" t="s">
        <v>189</v>
      </c>
      <c r="D933" s="12" t="s">
        <v>1362</v>
      </c>
    </row>
    <row r="934" spans="3:4">
      <c r="C934" s="11" t="s">
        <v>189</v>
      </c>
      <c r="D934" s="12" t="s">
        <v>1363</v>
      </c>
    </row>
    <row r="935" spans="3:4">
      <c r="C935" s="11" t="s">
        <v>189</v>
      </c>
      <c r="D935" s="12" t="s">
        <v>1364</v>
      </c>
    </row>
    <row r="936" spans="3:4">
      <c r="C936" s="11" t="s">
        <v>189</v>
      </c>
      <c r="D936" s="12" t="s">
        <v>1365</v>
      </c>
    </row>
    <row r="937" spans="3:4">
      <c r="C937" s="11" t="s">
        <v>189</v>
      </c>
      <c r="D937" s="12" t="s">
        <v>1366</v>
      </c>
    </row>
    <row r="938" spans="3:4">
      <c r="C938" s="11" t="s">
        <v>189</v>
      </c>
      <c r="D938" s="12" t="s">
        <v>1367</v>
      </c>
    </row>
    <row r="939" spans="3:4">
      <c r="C939" s="11" t="s">
        <v>189</v>
      </c>
      <c r="D939" s="12" t="s">
        <v>1368</v>
      </c>
    </row>
    <row r="940" spans="3:4">
      <c r="C940" s="11" t="s">
        <v>189</v>
      </c>
      <c r="D940" s="12" t="s">
        <v>1369</v>
      </c>
    </row>
    <row r="941" spans="3:4">
      <c r="C941" s="11" t="s">
        <v>189</v>
      </c>
      <c r="D941" s="12" t="s">
        <v>1370</v>
      </c>
    </row>
    <row r="942" spans="3:4">
      <c r="C942" s="11" t="s">
        <v>189</v>
      </c>
      <c r="D942" s="12" t="s">
        <v>1371</v>
      </c>
    </row>
    <row r="943" spans="3:4">
      <c r="C943" s="11" t="s">
        <v>189</v>
      </c>
      <c r="D943" s="12" t="s">
        <v>1372</v>
      </c>
    </row>
    <row r="944" spans="3:4">
      <c r="C944" s="11" t="s">
        <v>189</v>
      </c>
      <c r="D944" s="12" t="s">
        <v>1373</v>
      </c>
    </row>
    <row r="945" spans="3:4">
      <c r="C945" s="11" t="s">
        <v>189</v>
      </c>
      <c r="D945" s="12" t="s">
        <v>1374</v>
      </c>
    </row>
    <row r="946" spans="3:4">
      <c r="C946" s="11" t="s">
        <v>189</v>
      </c>
      <c r="D946" s="12" t="s">
        <v>1375</v>
      </c>
    </row>
    <row r="947" spans="3:4">
      <c r="C947" s="11" t="s">
        <v>189</v>
      </c>
      <c r="D947" s="12" t="s">
        <v>504</v>
      </c>
    </row>
    <row r="948" spans="3:4">
      <c r="C948" s="11" t="s">
        <v>189</v>
      </c>
      <c r="D948" s="12" t="s">
        <v>1376</v>
      </c>
    </row>
    <row r="949" spans="3:4">
      <c r="C949" s="11" t="s">
        <v>189</v>
      </c>
      <c r="D949" s="12" t="s">
        <v>1377</v>
      </c>
    </row>
    <row r="950" spans="3:4">
      <c r="C950" s="11" t="s">
        <v>189</v>
      </c>
      <c r="D950" s="12" t="s">
        <v>1378</v>
      </c>
    </row>
    <row r="951" spans="3:4">
      <c r="C951" s="11" t="s">
        <v>189</v>
      </c>
      <c r="D951" s="12" t="s">
        <v>1379</v>
      </c>
    </row>
    <row r="952" spans="3:4">
      <c r="C952" s="11" t="s">
        <v>189</v>
      </c>
      <c r="D952" s="12" t="s">
        <v>1380</v>
      </c>
    </row>
    <row r="953" spans="3:4">
      <c r="C953" s="11" t="s">
        <v>189</v>
      </c>
      <c r="D953" s="12" t="s">
        <v>1381</v>
      </c>
    </row>
    <row r="954" spans="3:4">
      <c r="C954" s="11" t="s">
        <v>189</v>
      </c>
      <c r="D954" s="12" t="s">
        <v>1382</v>
      </c>
    </row>
    <row r="955" spans="3:4">
      <c r="C955" s="11" t="s">
        <v>189</v>
      </c>
      <c r="D955" s="12" t="s">
        <v>1383</v>
      </c>
    </row>
    <row r="956" spans="3:4">
      <c r="C956" s="11" t="s">
        <v>189</v>
      </c>
      <c r="D956" s="12" t="s">
        <v>1384</v>
      </c>
    </row>
    <row r="957" spans="3:4">
      <c r="C957" s="11" t="s">
        <v>189</v>
      </c>
      <c r="D957" s="12" t="s">
        <v>1385</v>
      </c>
    </row>
    <row r="958" spans="3:4">
      <c r="C958" s="11" t="s">
        <v>193</v>
      </c>
      <c r="D958" s="12" t="s">
        <v>581</v>
      </c>
    </row>
    <row r="959" spans="3:4">
      <c r="C959" s="11" t="s">
        <v>193</v>
      </c>
      <c r="D959" s="12" t="s">
        <v>879</v>
      </c>
    </row>
    <row r="960" spans="3:4">
      <c r="C960" s="11" t="s">
        <v>193</v>
      </c>
      <c r="D960" s="12" t="s">
        <v>881</v>
      </c>
    </row>
    <row r="961" spans="3:4">
      <c r="C961" s="11" t="s">
        <v>193</v>
      </c>
      <c r="D961" s="12" t="s">
        <v>1386</v>
      </c>
    </row>
    <row r="962" spans="3:4">
      <c r="C962" s="11" t="s">
        <v>193</v>
      </c>
      <c r="D962" s="12" t="s">
        <v>883</v>
      </c>
    </row>
    <row r="963" spans="3:4">
      <c r="C963" s="11" t="s">
        <v>193</v>
      </c>
      <c r="D963" s="12" t="s">
        <v>885</v>
      </c>
    </row>
    <row r="964" spans="3:4">
      <c r="C964" s="11" t="s">
        <v>193</v>
      </c>
      <c r="D964" s="12" t="s">
        <v>1387</v>
      </c>
    </row>
    <row r="965" spans="3:4">
      <c r="C965" s="11" t="s">
        <v>193</v>
      </c>
      <c r="D965" s="12" t="s">
        <v>887</v>
      </c>
    </row>
    <row r="966" spans="3:4">
      <c r="C966" s="11" t="s">
        <v>193</v>
      </c>
      <c r="D966" s="12" t="s">
        <v>889</v>
      </c>
    </row>
    <row r="967" spans="3:4">
      <c r="C967" s="11" t="s">
        <v>193</v>
      </c>
      <c r="D967" s="12" t="s">
        <v>891</v>
      </c>
    </row>
    <row r="968" spans="3:4">
      <c r="C968" s="11" t="s">
        <v>193</v>
      </c>
      <c r="D968" s="12" t="s">
        <v>893</v>
      </c>
    </row>
    <row r="969" spans="3:4">
      <c r="C969" s="11" t="s">
        <v>193</v>
      </c>
      <c r="D969" s="12" t="s">
        <v>895</v>
      </c>
    </row>
    <row r="970" spans="3:4">
      <c r="C970" s="11" t="s">
        <v>193</v>
      </c>
      <c r="D970" s="12" t="s">
        <v>897</v>
      </c>
    </row>
    <row r="971" spans="3:4">
      <c r="C971" s="11" t="s">
        <v>193</v>
      </c>
      <c r="D971" s="12" t="s">
        <v>899</v>
      </c>
    </row>
    <row r="972" spans="3:4">
      <c r="C972" s="11" t="s">
        <v>193</v>
      </c>
      <c r="D972" s="12" t="s">
        <v>901</v>
      </c>
    </row>
    <row r="973" spans="3:4">
      <c r="C973" s="11" t="s">
        <v>193</v>
      </c>
      <c r="D973" s="12" t="s">
        <v>1388</v>
      </c>
    </row>
    <row r="974" spans="3:4">
      <c r="C974" s="11" t="s">
        <v>193</v>
      </c>
      <c r="D974" s="12" t="s">
        <v>903</v>
      </c>
    </row>
    <row r="975" spans="3:4">
      <c r="C975" s="11" t="s">
        <v>193</v>
      </c>
      <c r="D975" s="12" t="s">
        <v>1389</v>
      </c>
    </row>
    <row r="976" spans="3:4">
      <c r="C976" s="11" t="s">
        <v>193</v>
      </c>
      <c r="D976" s="12" t="s">
        <v>1390</v>
      </c>
    </row>
    <row r="977" spans="3:4">
      <c r="C977" s="11" t="s">
        <v>193</v>
      </c>
      <c r="D977" s="12" t="s">
        <v>1391</v>
      </c>
    </row>
    <row r="978" spans="3:4">
      <c r="C978" s="11" t="s">
        <v>193</v>
      </c>
      <c r="D978" s="12" t="s">
        <v>1392</v>
      </c>
    </row>
    <row r="979" spans="3:4">
      <c r="C979" s="11" t="s">
        <v>193</v>
      </c>
      <c r="D979" s="12" t="s">
        <v>1393</v>
      </c>
    </row>
    <row r="980" spans="3:4">
      <c r="C980" s="11" t="s">
        <v>193</v>
      </c>
      <c r="D980" s="12" t="s">
        <v>1394</v>
      </c>
    </row>
    <row r="981" spans="3:4">
      <c r="C981" s="11" t="s">
        <v>193</v>
      </c>
      <c r="D981" s="12" t="s">
        <v>1395</v>
      </c>
    </row>
    <row r="982" spans="3:4">
      <c r="C982" s="11" t="s">
        <v>193</v>
      </c>
      <c r="D982" s="12" t="s">
        <v>1396</v>
      </c>
    </row>
    <row r="983" spans="3:4">
      <c r="C983" s="11" t="s">
        <v>193</v>
      </c>
      <c r="D983" s="12" t="s">
        <v>1397</v>
      </c>
    </row>
    <row r="984" spans="3:4">
      <c r="C984" s="11" t="s">
        <v>193</v>
      </c>
      <c r="D984" s="12" t="s">
        <v>1398</v>
      </c>
    </row>
    <row r="985" spans="3:4">
      <c r="C985" s="11" t="s">
        <v>193</v>
      </c>
      <c r="D985" s="12" t="s">
        <v>1399</v>
      </c>
    </row>
    <row r="986" spans="3:4">
      <c r="C986" s="11" t="s">
        <v>193</v>
      </c>
      <c r="D986" s="12" t="s">
        <v>905</v>
      </c>
    </row>
    <row r="987" spans="3:4">
      <c r="C987" s="11" t="s">
        <v>193</v>
      </c>
      <c r="D987" s="12" t="s">
        <v>490</v>
      </c>
    </row>
    <row r="988" spans="3:4">
      <c r="C988" s="11" t="s">
        <v>193</v>
      </c>
      <c r="D988" s="12" t="s">
        <v>907</v>
      </c>
    </row>
    <row r="989" spans="3:4">
      <c r="C989" s="11" t="s">
        <v>193</v>
      </c>
      <c r="D989" s="12" t="s">
        <v>909</v>
      </c>
    </row>
    <row r="990" spans="3:4">
      <c r="C990" s="11" t="s">
        <v>193</v>
      </c>
      <c r="D990" s="12" t="s">
        <v>1400</v>
      </c>
    </row>
    <row r="991" spans="3:4">
      <c r="C991" s="11" t="s">
        <v>193</v>
      </c>
      <c r="D991" s="12" t="s">
        <v>911</v>
      </c>
    </row>
    <row r="992" spans="3:4">
      <c r="C992" s="11" t="s">
        <v>193</v>
      </c>
      <c r="D992" s="12" t="s">
        <v>263</v>
      </c>
    </row>
    <row r="993" spans="3:4">
      <c r="C993" s="11" t="s">
        <v>197</v>
      </c>
      <c r="D993" s="12" t="s">
        <v>281</v>
      </c>
    </row>
    <row r="994" spans="3:4">
      <c r="C994" s="11" t="s">
        <v>197</v>
      </c>
      <c r="D994" s="12" t="s">
        <v>914</v>
      </c>
    </row>
    <row r="995" spans="3:4">
      <c r="C995" s="11" t="s">
        <v>197</v>
      </c>
      <c r="D995" s="12" t="s">
        <v>583</v>
      </c>
    </row>
    <row r="996" spans="3:4">
      <c r="C996" s="11" t="s">
        <v>197</v>
      </c>
      <c r="D996" s="12" t="s">
        <v>585</v>
      </c>
    </row>
    <row r="997" spans="3:4">
      <c r="C997" s="11" t="s">
        <v>197</v>
      </c>
      <c r="D997" s="12" t="s">
        <v>1401</v>
      </c>
    </row>
    <row r="998" spans="3:4">
      <c r="C998" s="11" t="s">
        <v>197</v>
      </c>
      <c r="D998" s="12" t="s">
        <v>916</v>
      </c>
    </row>
    <row r="999" spans="3:4">
      <c r="C999" s="11" t="s">
        <v>197</v>
      </c>
      <c r="D999" s="12" t="s">
        <v>589</v>
      </c>
    </row>
    <row r="1000" spans="3:4">
      <c r="C1000" s="11" t="s">
        <v>197</v>
      </c>
      <c r="D1000" s="12" t="s">
        <v>918</v>
      </c>
    </row>
    <row r="1001" spans="3:4">
      <c r="C1001" s="11" t="s">
        <v>197</v>
      </c>
      <c r="D1001" s="12" t="s">
        <v>591</v>
      </c>
    </row>
    <row r="1002" spans="3:4">
      <c r="C1002" s="11" t="s">
        <v>197</v>
      </c>
      <c r="D1002" s="12" t="s">
        <v>593</v>
      </c>
    </row>
    <row r="1003" spans="3:4">
      <c r="C1003" s="11" t="s">
        <v>197</v>
      </c>
      <c r="D1003" s="12" t="s">
        <v>283</v>
      </c>
    </row>
    <row r="1004" spans="3:4">
      <c r="C1004" s="11" t="s">
        <v>197</v>
      </c>
      <c r="D1004" s="12" t="s">
        <v>285</v>
      </c>
    </row>
    <row r="1005" spans="3:4">
      <c r="C1005" s="11" t="s">
        <v>197</v>
      </c>
      <c r="D1005" s="12" t="s">
        <v>595</v>
      </c>
    </row>
    <row r="1006" spans="3:4">
      <c r="C1006" s="11" t="s">
        <v>197</v>
      </c>
      <c r="D1006" s="12" t="s">
        <v>597</v>
      </c>
    </row>
    <row r="1007" spans="3:4">
      <c r="C1007" s="11" t="s">
        <v>197</v>
      </c>
      <c r="D1007" s="12" t="s">
        <v>920</v>
      </c>
    </row>
    <row r="1008" spans="3:4">
      <c r="C1008" s="11" t="s">
        <v>197</v>
      </c>
      <c r="D1008" s="12" t="s">
        <v>599</v>
      </c>
    </row>
    <row r="1009" spans="3:4">
      <c r="C1009" s="11" t="s">
        <v>197</v>
      </c>
      <c r="D1009" s="12" t="s">
        <v>922</v>
      </c>
    </row>
    <row r="1010" spans="3:4">
      <c r="C1010" s="11" t="s">
        <v>197</v>
      </c>
      <c r="D1010" s="12" t="s">
        <v>601</v>
      </c>
    </row>
    <row r="1011" spans="3:4">
      <c r="C1011" s="11" t="s">
        <v>197</v>
      </c>
      <c r="D1011" s="12" t="s">
        <v>924</v>
      </c>
    </row>
    <row r="1012" spans="3:4">
      <c r="C1012" s="11" t="s">
        <v>197</v>
      </c>
      <c r="D1012" s="12" t="s">
        <v>603</v>
      </c>
    </row>
    <row r="1013" spans="3:4">
      <c r="C1013" s="11" t="s">
        <v>197</v>
      </c>
      <c r="D1013" s="12" t="s">
        <v>926</v>
      </c>
    </row>
    <row r="1014" spans="3:4">
      <c r="C1014" s="11" t="s">
        <v>197</v>
      </c>
      <c r="D1014" s="12" t="s">
        <v>928</v>
      </c>
    </row>
    <row r="1015" spans="3:4">
      <c r="C1015" s="11" t="s">
        <v>197</v>
      </c>
      <c r="D1015" s="12" t="s">
        <v>930</v>
      </c>
    </row>
    <row r="1016" spans="3:4">
      <c r="C1016" s="11" t="s">
        <v>197</v>
      </c>
      <c r="D1016" s="12" t="s">
        <v>932</v>
      </c>
    </row>
    <row r="1017" spans="3:4">
      <c r="C1017" s="11" t="s">
        <v>197</v>
      </c>
      <c r="D1017" s="12" t="s">
        <v>415</v>
      </c>
    </row>
    <row r="1018" spans="3:4">
      <c r="C1018" s="11" t="s">
        <v>197</v>
      </c>
      <c r="D1018" s="12" t="s">
        <v>605</v>
      </c>
    </row>
    <row r="1019" spans="3:4">
      <c r="C1019" s="11" t="s">
        <v>197</v>
      </c>
      <c r="D1019" s="12" t="s">
        <v>934</v>
      </c>
    </row>
    <row r="1020" spans="3:4">
      <c r="C1020" s="11" t="s">
        <v>197</v>
      </c>
      <c r="D1020" s="12" t="s">
        <v>607</v>
      </c>
    </row>
    <row r="1021" spans="3:4">
      <c r="C1021" s="11" t="s">
        <v>197</v>
      </c>
      <c r="D1021" s="12" t="s">
        <v>417</v>
      </c>
    </row>
    <row r="1022" spans="3:4">
      <c r="C1022" s="11" t="s">
        <v>197</v>
      </c>
      <c r="D1022" s="12" t="s">
        <v>609</v>
      </c>
    </row>
    <row r="1023" spans="3:4">
      <c r="C1023" s="11" t="s">
        <v>197</v>
      </c>
      <c r="D1023" s="12" t="s">
        <v>936</v>
      </c>
    </row>
    <row r="1024" spans="3:4">
      <c r="C1024" s="11" t="s">
        <v>197</v>
      </c>
      <c r="D1024" s="12" t="s">
        <v>611</v>
      </c>
    </row>
    <row r="1025" spans="3:4">
      <c r="C1025" s="11" t="s">
        <v>197</v>
      </c>
      <c r="D1025" s="12" t="s">
        <v>1402</v>
      </c>
    </row>
    <row r="1026" spans="3:4">
      <c r="C1026" s="11" t="s">
        <v>197</v>
      </c>
      <c r="D1026" s="12" t="s">
        <v>615</v>
      </c>
    </row>
    <row r="1027" spans="3:4">
      <c r="C1027" s="11" t="s">
        <v>197</v>
      </c>
      <c r="D1027" s="12" t="s">
        <v>617</v>
      </c>
    </row>
    <row r="1028" spans="3:4">
      <c r="C1028" s="11" t="s">
        <v>197</v>
      </c>
      <c r="D1028" s="12" t="s">
        <v>1403</v>
      </c>
    </row>
    <row r="1029" spans="3:4">
      <c r="C1029" s="11" t="s">
        <v>197</v>
      </c>
      <c r="D1029" s="12" t="s">
        <v>619</v>
      </c>
    </row>
    <row r="1030" spans="3:4">
      <c r="C1030" s="11" t="s">
        <v>197</v>
      </c>
      <c r="D1030" s="12" t="s">
        <v>621</v>
      </c>
    </row>
    <row r="1031" spans="3:4">
      <c r="C1031" s="11" t="s">
        <v>197</v>
      </c>
      <c r="D1031" s="12" t="s">
        <v>623</v>
      </c>
    </row>
    <row r="1032" spans="3:4">
      <c r="C1032" s="11" t="s">
        <v>197</v>
      </c>
      <c r="D1032" s="12" t="s">
        <v>1404</v>
      </c>
    </row>
    <row r="1033" spans="3:4">
      <c r="C1033" s="11" t="s">
        <v>197</v>
      </c>
      <c r="D1033" s="12" t="s">
        <v>938</v>
      </c>
    </row>
    <row r="1034" spans="3:4">
      <c r="C1034" s="11" t="s">
        <v>197</v>
      </c>
      <c r="D1034" s="12" t="s">
        <v>940</v>
      </c>
    </row>
    <row r="1035" spans="3:4">
      <c r="C1035" s="11" t="s">
        <v>197</v>
      </c>
      <c r="D1035" s="12" t="s">
        <v>625</v>
      </c>
    </row>
    <row r="1036" spans="3:4">
      <c r="C1036" s="11" t="s">
        <v>197</v>
      </c>
      <c r="D1036" s="12" t="s">
        <v>627</v>
      </c>
    </row>
    <row r="1037" spans="3:4">
      <c r="C1037" s="11" t="s">
        <v>197</v>
      </c>
      <c r="D1037" s="12" t="s">
        <v>1405</v>
      </c>
    </row>
    <row r="1038" spans="3:4">
      <c r="C1038" s="11" t="s">
        <v>197</v>
      </c>
      <c r="D1038" s="12" t="s">
        <v>942</v>
      </c>
    </row>
    <row r="1039" spans="3:4">
      <c r="C1039" s="11" t="s">
        <v>197</v>
      </c>
      <c r="D1039" s="12" t="s">
        <v>943</v>
      </c>
    </row>
    <row r="1040" spans="3:4">
      <c r="C1040" s="11" t="s">
        <v>197</v>
      </c>
      <c r="D1040" s="12" t="s">
        <v>1406</v>
      </c>
    </row>
    <row r="1041" spans="3:4">
      <c r="C1041" s="11" t="s">
        <v>197</v>
      </c>
      <c r="D1041" s="12" t="s">
        <v>1250</v>
      </c>
    </row>
    <row r="1042" spans="3:4">
      <c r="C1042" s="11" t="s">
        <v>197</v>
      </c>
      <c r="D1042" s="12" t="s">
        <v>1407</v>
      </c>
    </row>
    <row r="1043" spans="3:4">
      <c r="C1043" s="11" t="s">
        <v>197</v>
      </c>
      <c r="D1043" s="12" t="s">
        <v>947</v>
      </c>
    </row>
    <row r="1044" spans="3:4">
      <c r="C1044" s="11" t="s">
        <v>197</v>
      </c>
      <c r="D1044" s="12" t="s">
        <v>949</v>
      </c>
    </row>
    <row r="1045" spans="3:4">
      <c r="C1045" s="11" t="s">
        <v>197</v>
      </c>
      <c r="D1045" s="12" t="s">
        <v>951</v>
      </c>
    </row>
    <row r="1046" spans="3:4">
      <c r="C1046" s="11" t="s">
        <v>197</v>
      </c>
      <c r="D1046" s="12" t="s">
        <v>953</v>
      </c>
    </row>
    <row r="1047" spans="3:4">
      <c r="C1047" s="11" t="s">
        <v>201</v>
      </c>
      <c r="D1047" s="12" t="s">
        <v>633</v>
      </c>
    </row>
    <row r="1048" spans="3:4">
      <c r="C1048" s="11" t="s">
        <v>201</v>
      </c>
      <c r="D1048" s="12" t="s">
        <v>635</v>
      </c>
    </row>
    <row r="1049" spans="3:4">
      <c r="C1049" s="11" t="s">
        <v>201</v>
      </c>
      <c r="D1049" s="12" t="s">
        <v>1408</v>
      </c>
    </row>
    <row r="1050" spans="3:4">
      <c r="C1050" s="11" t="s">
        <v>201</v>
      </c>
      <c r="D1050" s="12" t="s">
        <v>1409</v>
      </c>
    </row>
    <row r="1051" spans="3:4">
      <c r="C1051" s="11" t="s">
        <v>201</v>
      </c>
      <c r="D1051" s="12" t="s">
        <v>637</v>
      </c>
    </row>
    <row r="1052" spans="3:4">
      <c r="C1052" s="11" t="s">
        <v>201</v>
      </c>
      <c r="D1052" s="12" t="s">
        <v>639</v>
      </c>
    </row>
    <row r="1053" spans="3:4">
      <c r="C1053" s="11" t="s">
        <v>201</v>
      </c>
      <c r="D1053" s="12" t="s">
        <v>955</v>
      </c>
    </row>
    <row r="1054" spans="3:4">
      <c r="C1054" s="11" t="s">
        <v>201</v>
      </c>
      <c r="D1054" s="12" t="s">
        <v>1410</v>
      </c>
    </row>
    <row r="1055" spans="3:4">
      <c r="C1055" s="11" t="s">
        <v>201</v>
      </c>
      <c r="D1055" s="12" t="s">
        <v>641</v>
      </c>
    </row>
    <row r="1056" spans="3:4">
      <c r="C1056" s="11" t="s">
        <v>201</v>
      </c>
      <c r="D1056" s="12" t="s">
        <v>1411</v>
      </c>
    </row>
    <row r="1057" spans="3:4">
      <c r="C1057" s="11" t="s">
        <v>201</v>
      </c>
      <c r="D1057" s="12" t="s">
        <v>1412</v>
      </c>
    </row>
    <row r="1058" spans="3:4">
      <c r="C1058" s="11" t="s">
        <v>201</v>
      </c>
      <c r="D1058" s="12" t="s">
        <v>957</v>
      </c>
    </row>
    <row r="1059" spans="3:4">
      <c r="C1059" s="11" t="s">
        <v>201</v>
      </c>
      <c r="D1059" s="12" t="s">
        <v>1413</v>
      </c>
    </row>
    <row r="1060" spans="3:4">
      <c r="C1060" s="11" t="s">
        <v>201</v>
      </c>
      <c r="D1060" s="12" t="s">
        <v>959</v>
      </c>
    </row>
    <row r="1061" spans="3:4">
      <c r="C1061" s="11" t="s">
        <v>201</v>
      </c>
      <c r="D1061" s="12" t="s">
        <v>961</v>
      </c>
    </row>
    <row r="1062" spans="3:4">
      <c r="C1062" s="11" t="s">
        <v>201</v>
      </c>
      <c r="D1062" s="12" t="s">
        <v>963</v>
      </c>
    </row>
    <row r="1063" spans="3:4">
      <c r="C1063" s="11" t="s">
        <v>201</v>
      </c>
      <c r="D1063" s="12" t="s">
        <v>965</v>
      </c>
    </row>
    <row r="1064" spans="3:4">
      <c r="C1064" s="11" t="s">
        <v>201</v>
      </c>
      <c r="D1064" s="12" t="s">
        <v>848</v>
      </c>
    </row>
    <row r="1065" spans="3:4">
      <c r="C1065" s="11" t="s">
        <v>201</v>
      </c>
      <c r="D1065" s="12" t="s">
        <v>968</v>
      </c>
    </row>
    <row r="1066" spans="3:4">
      <c r="C1066" s="11" t="s">
        <v>201</v>
      </c>
      <c r="D1066" s="12" t="s">
        <v>1414</v>
      </c>
    </row>
    <row r="1067" spans="3:4">
      <c r="C1067" s="11" t="s">
        <v>201</v>
      </c>
      <c r="D1067" s="12" t="s">
        <v>1089</v>
      </c>
    </row>
    <row r="1068" spans="3:4">
      <c r="C1068" s="11" t="s">
        <v>201</v>
      </c>
      <c r="D1068" s="12" t="s">
        <v>1415</v>
      </c>
    </row>
    <row r="1069" spans="3:4">
      <c r="C1069" s="11" t="s">
        <v>201</v>
      </c>
      <c r="D1069" s="12" t="s">
        <v>1416</v>
      </c>
    </row>
    <row r="1070" spans="3:4">
      <c r="C1070" s="11" t="s">
        <v>201</v>
      </c>
      <c r="D1070" s="12" t="s">
        <v>1417</v>
      </c>
    </row>
    <row r="1071" spans="3:4">
      <c r="C1071" s="11" t="s">
        <v>201</v>
      </c>
      <c r="D1071" s="12" t="s">
        <v>1418</v>
      </c>
    </row>
    <row r="1072" spans="3:4">
      <c r="C1072" s="11" t="s">
        <v>201</v>
      </c>
      <c r="D1072" s="12" t="s">
        <v>1419</v>
      </c>
    </row>
    <row r="1073" spans="3:4">
      <c r="C1073" s="11" t="s">
        <v>201</v>
      </c>
      <c r="D1073" s="12" t="s">
        <v>1420</v>
      </c>
    </row>
    <row r="1074" spans="3:4">
      <c r="C1074" s="11" t="s">
        <v>201</v>
      </c>
      <c r="D1074" s="12" t="s">
        <v>1421</v>
      </c>
    </row>
    <row r="1075" spans="3:4">
      <c r="C1075" s="11" t="s">
        <v>201</v>
      </c>
      <c r="D1075" s="12" t="s">
        <v>1422</v>
      </c>
    </row>
    <row r="1076" spans="3:4">
      <c r="C1076" s="11" t="s">
        <v>205</v>
      </c>
      <c r="D1076" s="12" t="s">
        <v>421</v>
      </c>
    </row>
    <row r="1077" spans="3:4">
      <c r="C1077" s="11" t="s">
        <v>205</v>
      </c>
      <c r="D1077" s="12" t="s">
        <v>643</v>
      </c>
    </row>
    <row r="1078" spans="3:4">
      <c r="C1078" s="11" t="s">
        <v>205</v>
      </c>
      <c r="D1078" s="12" t="s">
        <v>970</v>
      </c>
    </row>
    <row r="1079" spans="3:4">
      <c r="C1079" s="11" t="s">
        <v>205</v>
      </c>
      <c r="D1079" s="12" t="s">
        <v>1423</v>
      </c>
    </row>
    <row r="1080" spans="3:4">
      <c r="C1080" s="11" t="s">
        <v>205</v>
      </c>
      <c r="D1080" s="12" t="s">
        <v>423</v>
      </c>
    </row>
    <row r="1081" spans="3:4">
      <c r="C1081" s="11" t="s">
        <v>205</v>
      </c>
      <c r="D1081" s="12" t="s">
        <v>645</v>
      </c>
    </row>
    <row r="1082" spans="3:4">
      <c r="C1082" s="11" t="s">
        <v>205</v>
      </c>
      <c r="D1082" s="12" t="s">
        <v>1424</v>
      </c>
    </row>
    <row r="1083" spans="3:4">
      <c r="C1083" s="11" t="s">
        <v>205</v>
      </c>
      <c r="D1083" s="12" t="s">
        <v>647</v>
      </c>
    </row>
    <row r="1084" spans="3:4">
      <c r="C1084" s="11" t="s">
        <v>205</v>
      </c>
      <c r="D1084" s="12" t="s">
        <v>974</v>
      </c>
    </row>
    <row r="1085" spans="3:4">
      <c r="C1085" s="11" t="s">
        <v>205</v>
      </c>
      <c r="D1085" s="12" t="s">
        <v>976</v>
      </c>
    </row>
    <row r="1086" spans="3:4">
      <c r="C1086" s="11" t="s">
        <v>205</v>
      </c>
      <c r="D1086" s="12" t="s">
        <v>1425</v>
      </c>
    </row>
    <row r="1087" spans="3:4">
      <c r="C1087" s="11" t="s">
        <v>205</v>
      </c>
      <c r="D1087" s="12" t="s">
        <v>980</v>
      </c>
    </row>
    <row r="1088" spans="3:4">
      <c r="C1088" s="11" t="s">
        <v>205</v>
      </c>
      <c r="D1088" s="12" t="s">
        <v>1426</v>
      </c>
    </row>
    <row r="1089" spans="3:4">
      <c r="C1089" s="11" t="s">
        <v>205</v>
      </c>
      <c r="D1089" s="12" t="s">
        <v>1427</v>
      </c>
    </row>
    <row r="1090" spans="3:4">
      <c r="C1090" s="11" t="s">
        <v>205</v>
      </c>
      <c r="D1090" s="12" t="s">
        <v>1428</v>
      </c>
    </row>
    <row r="1091" spans="3:4">
      <c r="C1091" s="11" t="s">
        <v>205</v>
      </c>
      <c r="D1091" s="12" t="s">
        <v>1429</v>
      </c>
    </row>
    <row r="1092" spans="3:4">
      <c r="C1092" s="11" t="s">
        <v>205</v>
      </c>
      <c r="D1092" s="12" t="s">
        <v>1430</v>
      </c>
    </row>
    <row r="1093" spans="3:4">
      <c r="C1093" s="11" t="s">
        <v>205</v>
      </c>
      <c r="D1093" s="12" t="s">
        <v>1431</v>
      </c>
    </row>
    <row r="1094" spans="3:4">
      <c r="C1094" s="11" t="s">
        <v>205</v>
      </c>
      <c r="D1094" s="12" t="s">
        <v>1432</v>
      </c>
    </row>
    <row r="1095" spans="3:4">
      <c r="C1095" s="11" t="s">
        <v>208</v>
      </c>
      <c r="D1095" s="12" t="s">
        <v>427</v>
      </c>
    </row>
    <row r="1096" spans="3:4">
      <c r="C1096" s="11" t="s">
        <v>208</v>
      </c>
      <c r="D1096" s="12" t="s">
        <v>1433</v>
      </c>
    </row>
    <row r="1097" spans="3:4">
      <c r="C1097" s="11" t="s">
        <v>208</v>
      </c>
      <c r="D1097" s="12" t="s">
        <v>1434</v>
      </c>
    </row>
    <row r="1098" spans="3:4">
      <c r="C1098" s="11" t="s">
        <v>208</v>
      </c>
      <c r="D1098" s="12" t="s">
        <v>1435</v>
      </c>
    </row>
    <row r="1099" spans="3:4">
      <c r="C1099" s="11" t="s">
        <v>208</v>
      </c>
      <c r="D1099" s="12" t="s">
        <v>649</v>
      </c>
    </row>
    <row r="1100" spans="3:4">
      <c r="C1100" s="11" t="s">
        <v>208</v>
      </c>
      <c r="D1100" s="12" t="s">
        <v>1436</v>
      </c>
    </row>
    <row r="1101" spans="3:4">
      <c r="C1101" s="11" t="s">
        <v>208</v>
      </c>
      <c r="D1101" s="12" t="s">
        <v>651</v>
      </c>
    </row>
    <row r="1102" spans="3:4">
      <c r="C1102" s="11" t="s">
        <v>208</v>
      </c>
      <c r="D1102" s="12" t="s">
        <v>653</v>
      </c>
    </row>
    <row r="1103" spans="3:4">
      <c r="C1103" s="11" t="s">
        <v>208</v>
      </c>
      <c r="D1103" s="12" t="s">
        <v>655</v>
      </c>
    </row>
    <row r="1104" spans="3:4">
      <c r="C1104" s="11" t="s">
        <v>208</v>
      </c>
      <c r="D1104" s="12" t="s">
        <v>429</v>
      </c>
    </row>
    <row r="1105" spans="3:4">
      <c r="C1105" s="11" t="s">
        <v>208</v>
      </c>
      <c r="D1105" s="12" t="s">
        <v>657</v>
      </c>
    </row>
    <row r="1106" spans="3:4">
      <c r="C1106" s="11" t="s">
        <v>208</v>
      </c>
      <c r="D1106" s="12" t="s">
        <v>659</v>
      </c>
    </row>
    <row r="1107" spans="3:4">
      <c r="C1107" s="11" t="s">
        <v>208</v>
      </c>
      <c r="D1107" s="12" t="s">
        <v>1437</v>
      </c>
    </row>
    <row r="1108" spans="3:4">
      <c r="C1108" s="11" t="s">
        <v>208</v>
      </c>
      <c r="D1108" s="12" t="s">
        <v>1438</v>
      </c>
    </row>
    <row r="1109" spans="3:4">
      <c r="C1109" s="11" t="s">
        <v>208</v>
      </c>
      <c r="D1109" s="12" t="s">
        <v>661</v>
      </c>
    </row>
    <row r="1110" spans="3:4">
      <c r="C1110" s="11" t="s">
        <v>208</v>
      </c>
      <c r="D1110" s="12" t="s">
        <v>663</v>
      </c>
    </row>
    <row r="1111" spans="3:4">
      <c r="C1111" s="11" t="s">
        <v>208</v>
      </c>
      <c r="D1111" s="12" t="s">
        <v>986</v>
      </c>
    </row>
    <row r="1112" spans="3:4">
      <c r="C1112" s="11" t="s">
        <v>208</v>
      </c>
      <c r="D1112" s="12" t="s">
        <v>1439</v>
      </c>
    </row>
    <row r="1113" spans="3:4">
      <c r="C1113" s="11" t="s">
        <v>208</v>
      </c>
      <c r="D1113" s="12" t="s">
        <v>1440</v>
      </c>
    </row>
    <row r="1114" spans="3:4">
      <c r="C1114" s="11" t="s">
        <v>208</v>
      </c>
      <c r="D1114" s="12" t="s">
        <v>1441</v>
      </c>
    </row>
    <row r="1115" spans="3:4">
      <c r="C1115" s="11" t="s">
        <v>208</v>
      </c>
      <c r="D1115" s="12" t="s">
        <v>1442</v>
      </c>
    </row>
    <row r="1116" spans="3:4">
      <c r="C1116" s="11" t="s">
        <v>208</v>
      </c>
      <c r="D1116" s="12" t="s">
        <v>665</v>
      </c>
    </row>
    <row r="1117" spans="3:4">
      <c r="C1117" s="11" t="s">
        <v>208</v>
      </c>
      <c r="D1117" s="12" t="s">
        <v>1443</v>
      </c>
    </row>
    <row r="1118" spans="3:4">
      <c r="C1118" s="11" t="s">
        <v>208</v>
      </c>
      <c r="D1118" s="12" t="s">
        <v>1444</v>
      </c>
    </row>
    <row r="1119" spans="3:4">
      <c r="C1119" s="11" t="s">
        <v>208</v>
      </c>
      <c r="D1119" s="12" t="s">
        <v>1445</v>
      </c>
    </row>
    <row r="1120" spans="3:4">
      <c r="C1120" s="11" t="s">
        <v>208</v>
      </c>
      <c r="D1120" s="12" t="s">
        <v>1446</v>
      </c>
    </row>
    <row r="1121" spans="3:4">
      <c r="C1121" s="11" t="s">
        <v>211</v>
      </c>
      <c r="D1121" s="12" t="s">
        <v>1447</v>
      </c>
    </row>
    <row r="1122" spans="3:4">
      <c r="C1122" s="11" t="s">
        <v>211</v>
      </c>
      <c r="D1122" s="12" t="s">
        <v>431</v>
      </c>
    </row>
    <row r="1123" spans="3:4">
      <c r="C1123" s="11" t="s">
        <v>211</v>
      </c>
      <c r="D1123" s="12" t="s">
        <v>667</v>
      </c>
    </row>
    <row r="1124" spans="3:4">
      <c r="C1124" s="11" t="s">
        <v>211</v>
      </c>
      <c r="D1124" s="12" t="s">
        <v>331</v>
      </c>
    </row>
    <row r="1125" spans="3:4">
      <c r="C1125" s="11" t="s">
        <v>211</v>
      </c>
      <c r="D1125" s="12" t="s">
        <v>333</v>
      </c>
    </row>
    <row r="1126" spans="3:4">
      <c r="C1126" s="11" t="s">
        <v>211</v>
      </c>
      <c r="D1126" s="12" t="s">
        <v>335</v>
      </c>
    </row>
    <row r="1127" spans="3:4">
      <c r="C1127" s="11" t="s">
        <v>211</v>
      </c>
      <c r="D1127" s="12" t="s">
        <v>669</v>
      </c>
    </row>
    <row r="1128" spans="3:4">
      <c r="C1128" s="11" t="s">
        <v>211</v>
      </c>
      <c r="D1128" s="12" t="s">
        <v>337</v>
      </c>
    </row>
    <row r="1129" spans="3:4">
      <c r="C1129" s="11" t="s">
        <v>211</v>
      </c>
      <c r="D1129" s="12" t="s">
        <v>671</v>
      </c>
    </row>
    <row r="1130" spans="3:4">
      <c r="C1130" s="11" t="s">
        <v>211</v>
      </c>
      <c r="D1130" s="12" t="s">
        <v>287</v>
      </c>
    </row>
    <row r="1131" spans="3:4">
      <c r="C1131" s="11" t="s">
        <v>211</v>
      </c>
      <c r="D1131" s="12" t="s">
        <v>433</v>
      </c>
    </row>
    <row r="1132" spans="3:4">
      <c r="C1132" s="11" t="s">
        <v>211</v>
      </c>
      <c r="D1132" s="12" t="s">
        <v>435</v>
      </c>
    </row>
    <row r="1133" spans="3:4">
      <c r="C1133" s="11" t="s">
        <v>211</v>
      </c>
      <c r="D1133" s="12" t="s">
        <v>437</v>
      </c>
    </row>
    <row r="1134" spans="3:4">
      <c r="C1134" s="11" t="s">
        <v>211</v>
      </c>
      <c r="D1134" s="12" t="s">
        <v>673</v>
      </c>
    </row>
    <row r="1135" spans="3:4">
      <c r="C1135" s="11" t="s">
        <v>211</v>
      </c>
      <c r="D1135" s="12" t="s">
        <v>675</v>
      </c>
    </row>
    <row r="1136" spans="3:4">
      <c r="C1136" s="11" t="s">
        <v>211</v>
      </c>
      <c r="D1136" s="12" t="s">
        <v>339</v>
      </c>
    </row>
    <row r="1137" spans="3:4">
      <c r="C1137" s="11" t="s">
        <v>211</v>
      </c>
      <c r="D1137" s="12" t="s">
        <v>677</v>
      </c>
    </row>
    <row r="1138" spans="3:4">
      <c r="C1138" s="11" t="s">
        <v>211</v>
      </c>
      <c r="D1138" s="12" t="s">
        <v>439</v>
      </c>
    </row>
    <row r="1139" spans="3:4">
      <c r="C1139" s="11" t="s">
        <v>211</v>
      </c>
      <c r="D1139" s="12" t="s">
        <v>289</v>
      </c>
    </row>
    <row r="1140" spans="3:4">
      <c r="C1140" s="11" t="s">
        <v>211</v>
      </c>
      <c r="D1140" s="12" t="s">
        <v>679</v>
      </c>
    </row>
    <row r="1141" spans="3:4">
      <c r="C1141" s="11" t="s">
        <v>211</v>
      </c>
      <c r="D1141" s="12" t="s">
        <v>341</v>
      </c>
    </row>
    <row r="1142" spans="3:4">
      <c r="C1142" s="11" t="s">
        <v>211</v>
      </c>
      <c r="D1142" s="12" t="s">
        <v>681</v>
      </c>
    </row>
    <row r="1143" spans="3:4">
      <c r="C1143" s="11" t="s">
        <v>211</v>
      </c>
      <c r="D1143" s="12" t="s">
        <v>683</v>
      </c>
    </row>
    <row r="1144" spans="3:4">
      <c r="C1144" s="11" t="s">
        <v>211</v>
      </c>
      <c r="D1144" s="12" t="s">
        <v>291</v>
      </c>
    </row>
    <row r="1145" spans="3:4">
      <c r="C1145" s="11" t="s">
        <v>211</v>
      </c>
      <c r="D1145" s="12" t="s">
        <v>441</v>
      </c>
    </row>
    <row r="1146" spans="3:4">
      <c r="C1146" s="11" t="s">
        <v>211</v>
      </c>
      <c r="D1146" s="12" t="s">
        <v>443</v>
      </c>
    </row>
    <row r="1147" spans="3:4">
      <c r="C1147" s="11" t="s">
        <v>211</v>
      </c>
      <c r="D1147" s="12" t="s">
        <v>685</v>
      </c>
    </row>
    <row r="1148" spans="3:4">
      <c r="C1148" s="11" t="s">
        <v>211</v>
      </c>
      <c r="D1148" s="12" t="s">
        <v>445</v>
      </c>
    </row>
    <row r="1149" spans="3:4">
      <c r="C1149" s="11" t="s">
        <v>211</v>
      </c>
      <c r="D1149" s="12" t="s">
        <v>687</v>
      </c>
    </row>
    <row r="1150" spans="3:4">
      <c r="C1150" s="11" t="s">
        <v>211</v>
      </c>
      <c r="D1150" s="12" t="s">
        <v>343</v>
      </c>
    </row>
    <row r="1151" spans="3:4">
      <c r="C1151" s="11" t="s">
        <v>211</v>
      </c>
      <c r="D1151" s="12" t="s">
        <v>447</v>
      </c>
    </row>
    <row r="1152" spans="3:4">
      <c r="C1152" s="11" t="s">
        <v>211</v>
      </c>
      <c r="D1152" s="12" t="s">
        <v>689</v>
      </c>
    </row>
    <row r="1153" spans="3:4">
      <c r="C1153" s="11" t="s">
        <v>211</v>
      </c>
      <c r="D1153" s="12" t="s">
        <v>691</v>
      </c>
    </row>
    <row r="1154" spans="3:4">
      <c r="C1154" s="11" t="s">
        <v>211</v>
      </c>
      <c r="D1154" s="12" t="s">
        <v>693</v>
      </c>
    </row>
    <row r="1155" spans="3:4">
      <c r="C1155" s="11" t="s">
        <v>211</v>
      </c>
      <c r="D1155" s="12" t="s">
        <v>695</v>
      </c>
    </row>
    <row r="1156" spans="3:4">
      <c r="C1156" s="11" t="s">
        <v>211</v>
      </c>
      <c r="D1156" s="12" t="s">
        <v>696</v>
      </c>
    </row>
    <row r="1157" spans="3:4">
      <c r="C1157" s="11" t="s">
        <v>211</v>
      </c>
      <c r="D1157" s="12" t="s">
        <v>698</v>
      </c>
    </row>
    <row r="1158" spans="3:4">
      <c r="C1158" s="11" t="s">
        <v>211</v>
      </c>
      <c r="D1158" s="12" t="s">
        <v>700</v>
      </c>
    </row>
    <row r="1159" spans="3:4">
      <c r="C1159" s="11" t="s">
        <v>211</v>
      </c>
      <c r="D1159" s="12" t="s">
        <v>702</v>
      </c>
    </row>
    <row r="1160" spans="3:4">
      <c r="C1160" s="11" t="s">
        <v>211</v>
      </c>
      <c r="D1160" s="12" t="s">
        <v>704</v>
      </c>
    </row>
    <row r="1161" spans="3:4">
      <c r="C1161" s="11" t="s">
        <v>211</v>
      </c>
      <c r="D1161" s="12" t="s">
        <v>706</v>
      </c>
    </row>
    <row r="1162" spans="3:4">
      <c r="C1162" s="11" t="s">
        <v>211</v>
      </c>
      <c r="D1162" s="12" t="s">
        <v>708</v>
      </c>
    </row>
    <row r="1163" spans="3:4">
      <c r="C1163" s="11" t="s">
        <v>211</v>
      </c>
      <c r="D1163" s="12" t="s">
        <v>710</v>
      </c>
    </row>
    <row r="1164" spans="3:4">
      <c r="C1164" s="11" t="s">
        <v>214</v>
      </c>
      <c r="D1164" s="12" t="s">
        <v>345</v>
      </c>
    </row>
    <row r="1165" spans="3:4">
      <c r="C1165" s="11" t="s">
        <v>214</v>
      </c>
      <c r="D1165" s="12" t="s">
        <v>988</v>
      </c>
    </row>
    <row r="1166" spans="3:4">
      <c r="C1166" s="11" t="s">
        <v>214</v>
      </c>
      <c r="D1166" s="12" t="s">
        <v>449</v>
      </c>
    </row>
    <row r="1167" spans="3:4">
      <c r="C1167" s="11" t="s">
        <v>214</v>
      </c>
      <c r="D1167" s="12" t="s">
        <v>712</v>
      </c>
    </row>
    <row r="1168" spans="3:4">
      <c r="C1168" s="11" t="s">
        <v>214</v>
      </c>
      <c r="D1168" s="12" t="s">
        <v>293</v>
      </c>
    </row>
    <row r="1169" spans="3:4">
      <c r="C1169" s="11" t="s">
        <v>214</v>
      </c>
      <c r="D1169" s="12" t="s">
        <v>1448</v>
      </c>
    </row>
    <row r="1170" spans="3:4">
      <c r="C1170" s="11" t="s">
        <v>214</v>
      </c>
      <c r="D1170" s="12" t="s">
        <v>295</v>
      </c>
    </row>
    <row r="1171" spans="3:4">
      <c r="C1171" s="11" t="s">
        <v>214</v>
      </c>
      <c r="D1171" s="12" t="s">
        <v>451</v>
      </c>
    </row>
    <row r="1172" spans="3:4">
      <c r="C1172" s="11" t="s">
        <v>214</v>
      </c>
      <c r="D1172" s="12" t="s">
        <v>1449</v>
      </c>
    </row>
    <row r="1173" spans="3:4">
      <c r="C1173" s="11" t="s">
        <v>214</v>
      </c>
      <c r="D1173" s="12" t="s">
        <v>1450</v>
      </c>
    </row>
    <row r="1174" spans="3:4">
      <c r="C1174" s="11" t="s">
        <v>214</v>
      </c>
      <c r="D1174" s="12" t="s">
        <v>990</v>
      </c>
    </row>
    <row r="1175" spans="3:4">
      <c r="C1175" s="11" t="s">
        <v>214</v>
      </c>
      <c r="D1175" s="12" t="s">
        <v>1451</v>
      </c>
    </row>
    <row r="1176" spans="3:4">
      <c r="C1176" s="11" t="s">
        <v>214</v>
      </c>
      <c r="D1176" s="12" t="s">
        <v>1452</v>
      </c>
    </row>
    <row r="1177" spans="3:4">
      <c r="C1177" s="11" t="s">
        <v>214</v>
      </c>
      <c r="D1177" s="12" t="s">
        <v>297</v>
      </c>
    </row>
    <row r="1178" spans="3:4">
      <c r="C1178" s="11" t="s">
        <v>214</v>
      </c>
      <c r="D1178" s="12" t="s">
        <v>992</v>
      </c>
    </row>
    <row r="1179" spans="3:4">
      <c r="C1179" s="11" t="s">
        <v>214</v>
      </c>
      <c r="D1179" s="12" t="s">
        <v>994</v>
      </c>
    </row>
    <row r="1180" spans="3:4">
      <c r="C1180" s="11" t="s">
        <v>214</v>
      </c>
      <c r="D1180" s="12" t="s">
        <v>453</v>
      </c>
    </row>
    <row r="1181" spans="3:4">
      <c r="C1181" s="11" t="s">
        <v>214</v>
      </c>
      <c r="D1181" s="12" t="s">
        <v>1453</v>
      </c>
    </row>
    <row r="1182" spans="3:4">
      <c r="C1182" s="11" t="s">
        <v>214</v>
      </c>
      <c r="D1182" s="12" t="s">
        <v>455</v>
      </c>
    </row>
    <row r="1183" spans="3:4">
      <c r="C1183" s="11" t="s">
        <v>214</v>
      </c>
      <c r="D1183" s="12" t="s">
        <v>1454</v>
      </c>
    </row>
    <row r="1184" spans="3:4">
      <c r="C1184" s="11" t="s">
        <v>214</v>
      </c>
      <c r="D1184" s="12" t="s">
        <v>1455</v>
      </c>
    </row>
    <row r="1185" spans="3:4">
      <c r="C1185" s="11" t="s">
        <v>214</v>
      </c>
      <c r="D1185" s="12" t="s">
        <v>1456</v>
      </c>
    </row>
    <row r="1186" spans="3:4">
      <c r="C1186" s="11" t="s">
        <v>214</v>
      </c>
      <c r="D1186" s="12" t="s">
        <v>1457</v>
      </c>
    </row>
    <row r="1187" spans="3:4">
      <c r="C1187" s="11" t="s">
        <v>214</v>
      </c>
      <c r="D1187" s="12" t="s">
        <v>1458</v>
      </c>
    </row>
    <row r="1188" spans="3:4">
      <c r="C1188" s="11" t="s">
        <v>214</v>
      </c>
      <c r="D1188" s="12" t="s">
        <v>1459</v>
      </c>
    </row>
    <row r="1189" spans="3:4">
      <c r="C1189" s="11" t="s">
        <v>214</v>
      </c>
      <c r="D1189" s="12" t="s">
        <v>1460</v>
      </c>
    </row>
    <row r="1190" spans="3:4">
      <c r="C1190" s="11" t="s">
        <v>214</v>
      </c>
      <c r="D1190" s="12" t="s">
        <v>1461</v>
      </c>
    </row>
    <row r="1191" spans="3:4">
      <c r="C1191" s="11" t="s">
        <v>214</v>
      </c>
      <c r="D1191" s="12" t="s">
        <v>1462</v>
      </c>
    </row>
    <row r="1192" spans="3:4">
      <c r="C1192" s="11" t="s">
        <v>214</v>
      </c>
      <c r="D1192" s="12" t="s">
        <v>1463</v>
      </c>
    </row>
    <row r="1193" spans="3:4">
      <c r="C1193" s="11" t="s">
        <v>214</v>
      </c>
      <c r="D1193" s="12" t="s">
        <v>714</v>
      </c>
    </row>
    <row r="1194" spans="3:4">
      <c r="C1194" s="11" t="s">
        <v>214</v>
      </c>
      <c r="D1194" s="12" t="s">
        <v>1464</v>
      </c>
    </row>
    <row r="1195" spans="3:4">
      <c r="C1195" s="11" t="s">
        <v>214</v>
      </c>
      <c r="D1195" s="12" t="s">
        <v>996</v>
      </c>
    </row>
    <row r="1196" spans="3:4">
      <c r="C1196" s="11" t="s">
        <v>214</v>
      </c>
      <c r="D1196" s="12" t="s">
        <v>997</v>
      </c>
    </row>
    <row r="1197" spans="3:4">
      <c r="C1197" s="11" t="s">
        <v>214</v>
      </c>
      <c r="D1197" s="12" t="s">
        <v>1465</v>
      </c>
    </row>
    <row r="1198" spans="3:4">
      <c r="C1198" s="11" t="s">
        <v>214</v>
      </c>
      <c r="D1198" s="12" t="s">
        <v>1466</v>
      </c>
    </row>
    <row r="1199" spans="3:4">
      <c r="C1199" s="11" t="s">
        <v>214</v>
      </c>
      <c r="D1199" s="12" t="s">
        <v>1467</v>
      </c>
    </row>
    <row r="1200" spans="3:4">
      <c r="C1200" s="11" t="s">
        <v>214</v>
      </c>
      <c r="D1200" s="12" t="s">
        <v>706</v>
      </c>
    </row>
    <row r="1201" spans="3:4">
      <c r="C1201" s="11" t="s">
        <v>214</v>
      </c>
      <c r="D1201" s="12" t="s">
        <v>1468</v>
      </c>
    </row>
    <row r="1202" spans="3:4">
      <c r="C1202" s="11" t="s">
        <v>214</v>
      </c>
      <c r="D1202" s="12" t="s">
        <v>1469</v>
      </c>
    </row>
    <row r="1203" spans="3:4">
      <c r="C1203" s="11" t="s">
        <v>214</v>
      </c>
      <c r="D1203" s="12" t="s">
        <v>1470</v>
      </c>
    </row>
    <row r="1204" spans="3:4">
      <c r="C1204" s="11" t="s">
        <v>214</v>
      </c>
      <c r="D1204" s="12" t="s">
        <v>1471</v>
      </c>
    </row>
    <row r="1205" spans="3:4">
      <c r="C1205" s="11" t="s">
        <v>217</v>
      </c>
      <c r="D1205" s="12" t="s">
        <v>716</v>
      </c>
    </row>
    <row r="1206" spans="3:4">
      <c r="C1206" s="11" t="s">
        <v>217</v>
      </c>
      <c r="D1206" s="12" t="s">
        <v>998</v>
      </c>
    </row>
    <row r="1207" spans="3:4">
      <c r="C1207" s="11" t="s">
        <v>217</v>
      </c>
      <c r="D1207" s="12" t="s">
        <v>718</v>
      </c>
    </row>
    <row r="1208" spans="3:4">
      <c r="C1208" s="11" t="s">
        <v>217</v>
      </c>
      <c r="D1208" s="12" t="s">
        <v>999</v>
      </c>
    </row>
    <row r="1209" spans="3:4">
      <c r="C1209" s="11" t="s">
        <v>217</v>
      </c>
      <c r="D1209" s="12" t="s">
        <v>1000</v>
      </c>
    </row>
    <row r="1210" spans="3:4">
      <c r="C1210" s="11" t="s">
        <v>217</v>
      </c>
      <c r="D1210" s="12" t="s">
        <v>1002</v>
      </c>
    </row>
    <row r="1211" spans="3:4">
      <c r="C1211" s="11" t="s">
        <v>217</v>
      </c>
      <c r="D1211" s="12" t="s">
        <v>1472</v>
      </c>
    </row>
    <row r="1212" spans="3:4">
      <c r="C1212" s="11" t="s">
        <v>217</v>
      </c>
      <c r="D1212" s="12" t="s">
        <v>1003</v>
      </c>
    </row>
    <row r="1213" spans="3:4">
      <c r="C1213" s="11" t="s">
        <v>217</v>
      </c>
      <c r="D1213" s="12" t="s">
        <v>720</v>
      </c>
    </row>
    <row r="1214" spans="3:4">
      <c r="C1214" s="11" t="s">
        <v>217</v>
      </c>
      <c r="D1214" s="12" t="s">
        <v>1004</v>
      </c>
    </row>
    <row r="1215" spans="3:4">
      <c r="C1215" s="11" t="s">
        <v>217</v>
      </c>
      <c r="D1215" s="12" t="s">
        <v>1005</v>
      </c>
    </row>
    <row r="1216" spans="3:4">
      <c r="C1216" s="11" t="s">
        <v>217</v>
      </c>
      <c r="D1216" s="12" t="s">
        <v>1006</v>
      </c>
    </row>
    <row r="1217" spans="3:4">
      <c r="C1217" s="11" t="s">
        <v>217</v>
      </c>
      <c r="D1217" s="12" t="s">
        <v>1008</v>
      </c>
    </row>
    <row r="1218" spans="3:4">
      <c r="C1218" s="11" t="s">
        <v>217</v>
      </c>
      <c r="D1218" s="12" t="s">
        <v>1010</v>
      </c>
    </row>
    <row r="1219" spans="3:4">
      <c r="C1219" s="11" t="s">
        <v>217</v>
      </c>
      <c r="D1219" s="12" t="s">
        <v>1012</v>
      </c>
    </row>
    <row r="1220" spans="3:4">
      <c r="C1220" s="11" t="s">
        <v>217</v>
      </c>
      <c r="D1220" s="12" t="s">
        <v>1013</v>
      </c>
    </row>
    <row r="1221" spans="3:4">
      <c r="C1221" s="11" t="s">
        <v>217</v>
      </c>
      <c r="D1221" s="12" t="s">
        <v>1014</v>
      </c>
    </row>
    <row r="1222" spans="3:4">
      <c r="C1222" s="11" t="s">
        <v>217</v>
      </c>
      <c r="D1222" s="12" t="s">
        <v>870</v>
      </c>
    </row>
    <row r="1223" spans="3:4">
      <c r="C1223" s="11" t="s">
        <v>217</v>
      </c>
      <c r="D1223" s="12" t="s">
        <v>1015</v>
      </c>
    </row>
    <row r="1224" spans="3:4">
      <c r="C1224" s="11" t="s">
        <v>217</v>
      </c>
      <c r="D1224" s="12" t="s">
        <v>1016</v>
      </c>
    </row>
    <row r="1225" spans="3:4">
      <c r="C1225" s="11" t="s">
        <v>217</v>
      </c>
      <c r="D1225" s="12" t="s">
        <v>1018</v>
      </c>
    </row>
    <row r="1226" spans="3:4">
      <c r="C1226" s="11" t="s">
        <v>217</v>
      </c>
      <c r="D1226" s="12" t="s">
        <v>1473</v>
      </c>
    </row>
    <row r="1227" spans="3:4">
      <c r="C1227" s="11" t="s">
        <v>217</v>
      </c>
      <c r="D1227" s="12" t="s">
        <v>1474</v>
      </c>
    </row>
    <row r="1228" spans="3:4">
      <c r="C1228" s="11" t="s">
        <v>217</v>
      </c>
      <c r="D1228" s="12" t="s">
        <v>1020</v>
      </c>
    </row>
    <row r="1229" spans="3:4">
      <c r="C1229" s="11" t="s">
        <v>217</v>
      </c>
      <c r="D1229" s="12" t="s">
        <v>1021</v>
      </c>
    </row>
    <row r="1230" spans="3:4">
      <c r="C1230" s="11" t="s">
        <v>217</v>
      </c>
      <c r="D1230" s="12" t="s">
        <v>1023</v>
      </c>
    </row>
    <row r="1231" spans="3:4">
      <c r="C1231" s="11" t="s">
        <v>217</v>
      </c>
      <c r="D1231" s="12" t="s">
        <v>1024</v>
      </c>
    </row>
    <row r="1232" spans="3:4">
      <c r="C1232" s="11" t="s">
        <v>217</v>
      </c>
      <c r="D1232" s="12" t="s">
        <v>1025</v>
      </c>
    </row>
    <row r="1233" spans="3:4">
      <c r="C1233" s="11" t="s">
        <v>217</v>
      </c>
      <c r="D1233" s="12" t="s">
        <v>1475</v>
      </c>
    </row>
    <row r="1234" spans="3:4">
      <c r="C1234" s="11" t="s">
        <v>217</v>
      </c>
      <c r="D1234" s="12" t="s">
        <v>1476</v>
      </c>
    </row>
    <row r="1235" spans="3:4">
      <c r="C1235" s="11" t="s">
        <v>217</v>
      </c>
      <c r="D1235" s="12" t="s">
        <v>1477</v>
      </c>
    </row>
    <row r="1236" spans="3:4">
      <c r="C1236" s="11" t="s">
        <v>217</v>
      </c>
      <c r="D1236" s="12" t="s">
        <v>1478</v>
      </c>
    </row>
    <row r="1237" spans="3:4">
      <c r="C1237" s="11" t="s">
        <v>217</v>
      </c>
      <c r="D1237" s="12" t="s">
        <v>1479</v>
      </c>
    </row>
    <row r="1238" spans="3:4">
      <c r="C1238" s="11" t="s">
        <v>217</v>
      </c>
      <c r="D1238" s="12" t="s">
        <v>1480</v>
      </c>
    </row>
    <row r="1239" spans="3:4">
      <c r="C1239" s="11" t="s">
        <v>217</v>
      </c>
      <c r="D1239" s="12" t="s">
        <v>1481</v>
      </c>
    </row>
    <row r="1240" spans="3:4">
      <c r="C1240" s="11" t="s">
        <v>217</v>
      </c>
      <c r="D1240" s="12" t="s">
        <v>1482</v>
      </c>
    </row>
    <row r="1241" spans="3:4">
      <c r="C1241" s="11" t="s">
        <v>217</v>
      </c>
      <c r="D1241" s="12" t="s">
        <v>1483</v>
      </c>
    </row>
    <row r="1242" spans="3:4">
      <c r="C1242" s="11" t="s">
        <v>217</v>
      </c>
      <c r="D1242" s="12" t="s">
        <v>1296</v>
      </c>
    </row>
    <row r="1243" spans="3:4">
      <c r="C1243" s="11" t="s">
        <v>217</v>
      </c>
      <c r="D1243" s="12" t="s">
        <v>1484</v>
      </c>
    </row>
    <row r="1244" spans="3:4">
      <c r="C1244" s="11" t="s">
        <v>220</v>
      </c>
      <c r="D1244" s="12" t="s">
        <v>722</v>
      </c>
    </row>
    <row r="1245" spans="3:4">
      <c r="C1245" s="11" t="s">
        <v>220</v>
      </c>
      <c r="D1245" s="12" t="s">
        <v>1485</v>
      </c>
    </row>
    <row r="1246" spans="3:4">
      <c r="C1246" s="11" t="s">
        <v>220</v>
      </c>
      <c r="D1246" s="12" t="s">
        <v>724</v>
      </c>
    </row>
    <row r="1247" spans="3:4">
      <c r="C1247" s="11" t="s">
        <v>220</v>
      </c>
      <c r="D1247" s="12" t="s">
        <v>1486</v>
      </c>
    </row>
    <row r="1248" spans="3:4">
      <c r="C1248" s="11" t="s">
        <v>220</v>
      </c>
      <c r="D1248" s="12" t="s">
        <v>1487</v>
      </c>
    </row>
    <row r="1249" spans="3:4">
      <c r="C1249" s="11" t="s">
        <v>220</v>
      </c>
      <c r="D1249" s="12" t="s">
        <v>1488</v>
      </c>
    </row>
    <row r="1250" spans="3:4">
      <c r="C1250" s="11" t="s">
        <v>220</v>
      </c>
      <c r="D1250" s="12" t="s">
        <v>1489</v>
      </c>
    </row>
    <row r="1251" spans="3:4">
      <c r="C1251" s="11" t="s">
        <v>220</v>
      </c>
      <c r="D1251" s="12" t="s">
        <v>1490</v>
      </c>
    </row>
    <row r="1252" spans="3:4">
      <c r="C1252" s="11" t="s">
        <v>220</v>
      </c>
      <c r="D1252" s="12" t="s">
        <v>1491</v>
      </c>
    </row>
    <row r="1253" spans="3:4">
      <c r="C1253" s="11" t="s">
        <v>220</v>
      </c>
      <c r="D1253" s="12" t="s">
        <v>1492</v>
      </c>
    </row>
    <row r="1254" spans="3:4">
      <c r="C1254" s="11" t="s">
        <v>220</v>
      </c>
      <c r="D1254" s="12" t="s">
        <v>1493</v>
      </c>
    </row>
    <row r="1255" spans="3:4">
      <c r="C1255" s="11" t="s">
        <v>220</v>
      </c>
      <c r="D1255" s="12" t="s">
        <v>1494</v>
      </c>
    </row>
    <row r="1256" spans="3:4">
      <c r="C1256" s="11" t="s">
        <v>220</v>
      </c>
      <c r="D1256" s="12" t="s">
        <v>1495</v>
      </c>
    </row>
    <row r="1257" spans="3:4">
      <c r="C1257" s="11" t="s">
        <v>220</v>
      </c>
      <c r="D1257" s="12" t="s">
        <v>1496</v>
      </c>
    </row>
    <row r="1258" spans="3:4">
      <c r="C1258" s="11" t="s">
        <v>220</v>
      </c>
      <c r="D1258" s="12" t="s">
        <v>1497</v>
      </c>
    </row>
    <row r="1259" spans="3:4">
      <c r="C1259" s="11" t="s">
        <v>220</v>
      </c>
      <c r="D1259" s="12" t="s">
        <v>1498</v>
      </c>
    </row>
    <row r="1260" spans="3:4">
      <c r="C1260" s="11" t="s">
        <v>220</v>
      </c>
      <c r="D1260" s="12" t="s">
        <v>1250</v>
      </c>
    </row>
    <row r="1261" spans="3:4">
      <c r="C1261" s="11" t="s">
        <v>220</v>
      </c>
      <c r="D1261" s="12" t="s">
        <v>466</v>
      </c>
    </row>
    <row r="1262" spans="3:4">
      <c r="C1262" s="11" t="s">
        <v>220</v>
      </c>
      <c r="D1262" s="12" t="s">
        <v>1499</v>
      </c>
    </row>
    <row r="1263" spans="3:4">
      <c r="C1263" s="11" t="s">
        <v>220</v>
      </c>
      <c r="D1263" s="12" t="s">
        <v>1500</v>
      </c>
    </row>
    <row r="1264" spans="3:4">
      <c r="C1264" s="11" t="s">
        <v>220</v>
      </c>
      <c r="D1264" s="12" t="s">
        <v>1501</v>
      </c>
    </row>
    <row r="1265" spans="3:4">
      <c r="C1265" s="11" t="s">
        <v>220</v>
      </c>
      <c r="D1265" s="12" t="s">
        <v>1502</v>
      </c>
    </row>
    <row r="1266" spans="3:4">
      <c r="C1266" s="11" t="s">
        <v>220</v>
      </c>
      <c r="D1266" s="12" t="s">
        <v>1503</v>
      </c>
    </row>
    <row r="1267" spans="3:4">
      <c r="C1267" s="11" t="s">
        <v>220</v>
      </c>
      <c r="D1267" s="12" t="s">
        <v>1504</v>
      </c>
    </row>
    <row r="1268" spans="3:4">
      <c r="C1268" s="11" t="s">
        <v>220</v>
      </c>
      <c r="D1268" s="12" t="s">
        <v>1505</v>
      </c>
    </row>
    <row r="1269" spans="3:4">
      <c r="C1269" s="11" t="s">
        <v>220</v>
      </c>
      <c r="D1269" s="12" t="s">
        <v>1506</v>
      </c>
    </row>
    <row r="1270" spans="3:4">
      <c r="C1270" s="11" t="s">
        <v>220</v>
      </c>
      <c r="D1270" s="12" t="s">
        <v>1507</v>
      </c>
    </row>
    <row r="1271" spans="3:4">
      <c r="C1271" s="11" t="s">
        <v>220</v>
      </c>
      <c r="D1271" s="12" t="s">
        <v>1508</v>
      </c>
    </row>
    <row r="1272" spans="3:4">
      <c r="C1272" s="11" t="s">
        <v>220</v>
      </c>
      <c r="D1272" s="12" t="s">
        <v>1509</v>
      </c>
    </row>
    <row r="1273" spans="3:4">
      <c r="C1273" s="11" t="s">
        <v>220</v>
      </c>
      <c r="D1273" s="12" t="s">
        <v>1510</v>
      </c>
    </row>
    <row r="1274" spans="3:4">
      <c r="C1274" s="11" t="s">
        <v>223</v>
      </c>
      <c r="D1274" s="12" t="s">
        <v>1511</v>
      </c>
    </row>
    <row r="1275" spans="3:4">
      <c r="C1275" s="11" t="s">
        <v>223</v>
      </c>
      <c r="D1275" s="12" t="s">
        <v>1512</v>
      </c>
    </row>
    <row r="1276" spans="3:4">
      <c r="C1276" s="11" t="s">
        <v>223</v>
      </c>
      <c r="D1276" s="12" t="s">
        <v>1513</v>
      </c>
    </row>
    <row r="1277" spans="3:4">
      <c r="C1277" s="11" t="s">
        <v>223</v>
      </c>
      <c r="D1277" s="12" t="s">
        <v>1514</v>
      </c>
    </row>
    <row r="1278" spans="3:4">
      <c r="C1278" s="11" t="s">
        <v>223</v>
      </c>
      <c r="D1278" s="12" t="s">
        <v>1515</v>
      </c>
    </row>
    <row r="1279" spans="3:4">
      <c r="C1279" s="11" t="s">
        <v>223</v>
      </c>
      <c r="D1279" s="12" t="s">
        <v>1516</v>
      </c>
    </row>
    <row r="1280" spans="3:4">
      <c r="C1280" s="11" t="s">
        <v>223</v>
      </c>
      <c r="D1280" s="12" t="s">
        <v>1517</v>
      </c>
    </row>
    <row r="1281" spans="3:4">
      <c r="C1281" s="11" t="s">
        <v>223</v>
      </c>
      <c r="D1281" s="12" t="s">
        <v>1518</v>
      </c>
    </row>
    <row r="1282" spans="3:4">
      <c r="C1282" s="11" t="s">
        <v>223</v>
      </c>
      <c r="D1282" s="12" t="s">
        <v>1519</v>
      </c>
    </row>
    <row r="1283" spans="3:4">
      <c r="C1283" s="11" t="s">
        <v>223</v>
      </c>
      <c r="D1283" s="12" t="s">
        <v>1520</v>
      </c>
    </row>
    <row r="1284" spans="3:4">
      <c r="C1284" s="11" t="s">
        <v>223</v>
      </c>
      <c r="D1284" s="12" t="s">
        <v>1521</v>
      </c>
    </row>
    <row r="1285" spans="3:4">
      <c r="C1285" s="11" t="s">
        <v>223</v>
      </c>
      <c r="D1285" s="12" t="s">
        <v>1522</v>
      </c>
    </row>
    <row r="1286" spans="3:4">
      <c r="C1286" s="11" t="s">
        <v>223</v>
      </c>
      <c r="D1286" s="12" t="s">
        <v>1523</v>
      </c>
    </row>
    <row r="1287" spans="3:4">
      <c r="C1287" s="11" t="s">
        <v>223</v>
      </c>
      <c r="D1287" s="12" t="s">
        <v>1524</v>
      </c>
    </row>
    <row r="1288" spans="3:4">
      <c r="C1288" s="11" t="s">
        <v>223</v>
      </c>
      <c r="D1288" s="12" t="s">
        <v>624</v>
      </c>
    </row>
    <row r="1289" spans="3:4">
      <c r="C1289" s="11" t="s">
        <v>223</v>
      </c>
      <c r="D1289" s="12" t="s">
        <v>1525</v>
      </c>
    </row>
    <row r="1290" spans="3:4">
      <c r="C1290" s="11" t="s">
        <v>223</v>
      </c>
      <c r="D1290" s="12" t="s">
        <v>1526</v>
      </c>
    </row>
    <row r="1291" spans="3:4">
      <c r="C1291" s="11" t="s">
        <v>223</v>
      </c>
      <c r="D1291" s="12" t="s">
        <v>1427</v>
      </c>
    </row>
    <row r="1292" spans="3:4">
      <c r="C1292" s="11" t="s">
        <v>223</v>
      </c>
      <c r="D1292" s="12" t="s">
        <v>1527</v>
      </c>
    </row>
    <row r="1293" spans="3:4">
      <c r="C1293" s="11" t="s">
        <v>226</v>
      </c>
      <c r="D1293" s="12" t="s">
        <v>1528</v>
      </c>
    </row>
    <row r="1294" spans="3:4">
      <c r="C1294" s="11" t="s">
        <v>226</v>
      </c>
      <c r="D1294" s="12" t="s">
        <v>1529</v>
      </c>
    </row>
    <row r="1295" spans="3:4">
      <c r="C1295" s="11" t="s">
        <v>226</v>
      </c>
      <c r="D1295" s="12" t="s">
        <v>1530</v>
      </c>
    </row>
    <row r="1296" spans="3:4">
      <c r="C1296" s="11" t="s">
        <v>226</v>
      </c>
      <c r="D1296" s="12" t="s">
        <v>1531</v>
      </c>
    </row>
    <row r="1297" spans="3:4">
      <c r="C1297" s="11" t="s">
        <v>226</v>
      </c>
      <c r="D1297" s="12" t="s">
        <v>1532</v>
      </c>
    </row>
    <row r="1298" spans="3:4">
      <c r="C1298" s="11" t="s">
        <v>226</v>
      </c>
      <c r="D1298" s="12" t="s">
        <v>1533</v>
      </c>
    </row>
    <row r="1299" spans="3:4">
      <c r="C1299" s="11" t="s">
        <v>226</v>
      </c>
      <c r="D1299" s="12" t="s">
        <v>1534</v>
      </c>
    </row>
    <row r="1300" spans="3:4">
      <c r="C1300" s="11" t="s">
        <v>226</v>
      </c>
      <c r="D1300" s="12" t="s">
        <v>1535</v>
      </c>
    </row>
    <row r="1301" spans="3:4">
      <c r="C1301" s="11" t="s">
        <v>226</v>
      </c>
      <c r="D1301" s="12" t="s">
        <v>1536</v>
      </c>
    </row>
    <row r="1302" spans="3:4">
      <c r="C1302" s="11" t="s">
        <v>226</v>
      </c>
      <c r="D1302" s="12" t="s">
        <v>1537</v>
      </c>
    </row>
    <row r="1303" spans="3:4">
      <c r="C1303" s="11" t="s">
        <v>226</v>
      </c>
      <c r="D1303" s="12" t="s">
        <v>1538</v>
      </c>
    </row>
    <row r="1304" spans="3:4">
      <c r="C1304" s="11" t="s">
        <v>226</v>
      </c>
      <c r="D1304" s="12" t="s">
        <v>808</v>
      </c>
    </row>
    <row r="1305" spans="3:4">
      <c r="C1305" s="11" t="s">
        <v>226</v>
      </c>
      <c r="D1305" s="12" t="s">
        <v>1539</v>
      </c>
    </row>
    <row r="1306" spans="3:4">
      <c r="C1306" s="11" t="s">
        <v>226</v>
      </c>
      <c r="D1306" s="12" t="s">
        <v>1540</v>
      </c>
    </row>
    <row r="1307" spans="3:4">
      <c r="C1307" s="11" t="s">
        <v>226</v>
      </c>
      <c r="D1307" s="12" t="s">
        <v>1541</v>
      </c>
    </row>
    <row r="1308" spans="3:4">
      <c r="C1308" s="11" t="s">
        <v>226</v>
      </c>
      <c r="D1308" s="12" t="s">
        <v>1542</v>
      </c>
    </row>
    <row r="1309" spans="3:4">
      <c r="C1309" s="11" t="s">
        <v>226</v>
      </c>
      <c r="D1309" s="12" t="s">
        <v>1543</v>
      </c>
    </row>
    <row r="1310" spans="3:4">
      <c r="C1310" s="11" t="s">
        <v>226</v>
      </c>
      <c r="D1310" s="12" t="s">
        <v>1544</v>
      </c>
    </row>
    <row r="1311" spans="3:4">
      <c r="C1311" s="11" t="s">
        <v>226</v>
      </c>
      <c r="D1311" s="12" t="s">
        <v>1545</v>
      </c>
    </row>
    <row r="1312" spans="3:4">
      <c r="C1312" s="11" t="s">
        <v>229</v>
      </c>
      <c r="D1312" s="12" t="s">
        <v>1026</v>
      </c>
    </row>
    <row r="1313" spans="3:4">
      <c r="C1313" s="11" t="s">
        <v>229</v>
      </c>
      <c r="D1313" s="12" t="s">
        <v>1546</v>
      </c>
    </row>
    <row r="1314" spans="3:4">
      <c r="C1314" s="11" t="s">
        <v>229</v>
      </c>
      <c r="D1314" s="12" t="s">
        <v>1547</v>
      </c>
    </row>
    <row r="1315" spans="3:4">
      <c r="C1315" s="11" t="s">
        <v>229</v>
      </c>
      <c r="D1315" s="12" t="s">
        <v>1548</v>
      </c>
    </row>
    <row r="1316" spans="3:4">
      <c r="C1316" s="11" t="s">
        <v>229</v>
      </c>
      <c r="D1316" s="12" t="s">
        <v>1549</v>
      </c>
    </row>
    <row r="1317" spans="3:4">
      <c r="C1317" s="11" t="s">
        <v>229</v>
      </c>
      <c r="D1317" s="12" t="s">
        <v>1550</v>
      </c>
    </row>
    <row r="1318" spans="3:4">
      <c r="C1318" s="11" t="s">
        <v>229</v>
      </c>
      <c r="D1318" s="12" t="s">
        <v>1551</v>
      </c>
    </row>
    <row r="1319" spans="3:4">
      <c r="C1319" s="11" t="s">
        <v>229</v>
      </c>
      <c r="D1319" s="12" t="s">
        <v>1552</v>
      </c>
    </row>
    <row r="1320" spans="3:4">
      <c r="C1320" s="11" t="s">
        <v>229</v>
      </c>
      <c r="D1320" s="12" t="s">
        <v>1553</v>
      </c>
    </row>
    <row r="1321" spans="3:4">
      <c r="C1321" s="11" t="s">
        <v>229</v>
      </c>
      <c r="D1321" s="12" t="s">
        <v>1554</v>
      </c>
    </row>
    <row r="1322" spans="3:4">
      <c r="C1322" s="11" t="s">
        <v>229</v>
      </c>
      <c r="D1322" s="12" t="s">
        <v>1555</v>
      </c>
    </row>
    <row r="1323" spans="3:4">
      <c r="C1323" s="11" t="s">
        <v>229</v>
      </c>
      <c r="D1323" s="12" t="s">
        <v>1556</v>
      </c>
    </row>
    <row r="1324" spans="3:4">
      <c r="C1324" s="11" t="s">
        <v>229</v>
      </c>
      <c r="D1324" s="12" t="s">
        <v>1557</v>
      </c>
    </row>
    <row r="1325" spans="3:4">
      <c r="C1325" s="11" t="s">
        <v>229</v>
      </c>
      <c r="D1325" s="12" t="s">
        <v>1558</v>
      </c>
    </row>
    <row r="1326" spans="3:4">
      <c r="C1326" s="11" t="s">
        <v>229</v>
      </c>
      <c r="D1326" s="12" t="s">
        <v>1559</v>
      </c>
    </row>
    <row r="1327" spans="3:4">
      <c r="C1327" s="11" t="s">
        <v>229</v>
      </c>
      <c r="D1327" s="12" t="s">
        <v>1560</v>
      </c>
    </row>
    <row r="1328" spans="3:4">
      <c r="C1328" s="11" t="s">
        <v>229</v>
      </c>
      <c r="D1328" s="12" t="s">
        <v>1561</v>
      </c>
    </row>
    <row r="1329" spans="3:4">
      <c r="C1329" s="11" t="s">
        <v>229</v>
      </c>
      <c r="D1329" s="12" t="s">
        <v>1562</v>
      </c>
    </row>
    <row r="1330" spans="3:4">
      <c r="C1330" s="11" t="s">
        <v>229</v>
      </c>
      <c r="D1330" s="12" t="s">
        <v>1563</v>
      </c>
    </row>
    <row r="1331" spans="3:4">
      <c r="C1331" s="11" t="s">
        <v>229</v>
      </c>
      <c r="D1331" s="12" t="s">
        <v>1564</v>
      </c>
    </row>
    <row r="1332" spans="3:4">
      <c r="C1332" s="11" t="s">
        <v>229</v>
      </c>
      <c r="D1332" s="12" t="s">
        <v>1565</v>
      </c>
    </row>
    <row r="1333" spans="3:4">
      <c r="C1333" s="11" t="s">
        <v>229</v>
      </c>
      <c r="D1333" s="12" t="s">
        <v>1566</v>
      </c>
    </row>
    <row r="1334" spans="3:4">
      <c r="C1334" s="11" t="s">
        <v>229</v>
      </c>
      <c r="D1334" s="12" t="s">
        <v>1567</v>
      </c>
    </row>
    <row r="1335" spans="3:4">
      <c r="C1335" s="11" t="s">
        <v>229</v>
      </c>
      <c r="D1335" s="12" t="s">
        <v>1568</v>
      </c>
    </row>
    <row r="1336" spans="3:4">
      <c r="C1336" s="11" t="s">
        <v>229</v>
      </c>
      <c r="D1336" s="12" t="s">
        <v>1569</v>
      </c>
    </row>
    <row r="1337" spans="3:4">
      <c r="C1337" s="11" t="s">
        <v>229</v>
      </c>
      <c r="D1337" s="12" t="s">
        <v>1570</v>
      </c>
    </row>
    <row r="1338" spans="3:4">
      <c r="C1338" s="11" t="s">
        <v>229</v>
      </c>
      <c r="D1338" s="12" t="s">
        <v>1571</v>
      </c>
    </row>
    <row r="1339" spans="3:4">
      <c r="C1339" s="11" t="s">
        <v>232</v>
      </c>
      <c r="D1339" s="12" t="s">
        <v>457</v>
      </c>
    </row>
    <row r="1340" spans="3:4">
      <c r="C1340" s="11" t="s">
        <v>232</v>
      </c>
      <c r="D1340" s="12" t="s">
        <v>1572</v>
      </c>
    </row>
    <row r="1341" spans="3:4">
      <c r="C1341" s="11" t="s">
        <v>232</v>
      </c>
      <c r="D1341" s="12" t="s">
        <v>1573</v>
      </c>
    </row>
    <row r="1342" spans="3:4">
      <c r="C1342" s="11" t="s">
        <v>232</v>
      </c>
      <c r="D1342" s="12" t="s">
        <v>1574</v>
      </c>
    </row>
    <row r="1343" spans="3:4">
      <c r="C1343" s="11" t="s">
        <v>232</v>
      </c>
      <c r="D1343" s="12" t="s">
        <v>1575</v>
      </c>
    </row>
    <row r="1344" spans="3:4">
      <c r="C1344" s="11" t="s">
        <v>232</v>
      </c>
      <c r="D1344" s="12" t="s">
        <v>1576</v>
      </c>
    </row>
    <row r="1345" spans="3:4">
      <c r="C1345" s="11" t="s">
        <v>232</v>
      </c>
      <c r="D1345" s="12" t="s">
        <v>246</v>
      </c>
    </row>
    <row r="1346" spans="3:4">
      <c r="C1346" s="11" t="s">
        <v>232</v>
      </c>
      <c r="D1346" s="12" t="s">
        <v>1577</v>
      </c>
    </row>
    <row r="1347" spans="3:4">
      <c r="C1347" s="11" t="s">
        <v>232</v>
      </c>
      <c r="D1347" s="12" t="s">
        <v>1578</v>
      </c>
    </row>
    <row r="1348" spans="3:4">
      <c r="C1348" s="11" t="s">
        <v>232</v>
      </c>
      <c r="D1348" s="12" t="s">
        <v>1579</v>
      </c>
    </row>
    <row r="1349" spans="3:4">
      <c r="C1349" s="11" t="s">
        <v>232</v>
      </c>
      <c r="D1349" s="12" t="s">
        <v>1027</v>
      </c>
    </row>
    <row r="1350" spans="3:4">
      <c r="C1350" s="11" t="s">
        <v>232</v>
      </c>
      <c r="D1350" s="12" t="s">
        <v>1029</v>
      </c>
    </row>
    <row r="1351" spans="3:4">
      <c r="C1351" s="11" t="s">
        <v>232</v>
      </c>
      <c r="D1351" s="12" t="s">
        <v>1580</v>
      </c>
    </row>
    <row r="1352" spans="3:4">
      <c r="C1352" s="11" t="s">
        <v>232</v>
      </c>
      <c r="D1352" s="12" t="s">
        <v>1581</v>
      </c>
    </row>
    <row r="1353" spans="3:4">
      <c r="C1353" s="11" t="s">
        <v>232</v>
      </c>
      <c r="D1353" s="12" t="s">
        <v>459</v>
      </c>
    </row>
    <row r="1354" spans="3:4">
      <c r="C1354" s="11" t="s">
        <v>232</v>
      </c>
      <c r="D1354" s="12" t="s">
        <v>1031</v>
      </c>
    </row>
    <row r="1355" spans="3:4">
      <c r="C1355" s="11" t="s">
        <v>232</v>
      </c>
      <c r="D1355" s="12" t="s">
        <v>1582</v>
      </c>
    </row>
    <row r="1356" spans="3:4">
      <c r="C1356" s="11" t="s">
        <v>232</v>
      </c>
      <c r="D1356" s="12" t="s">
        <v>1035</v>
      </c>
    </row>
    <row r="1357" spans="3:4">
      <c r="C1357" s="11" t="s">
        <v>232</v>
      </c>
      <c r="D1357" s="12" t="s">
        <v>1583</v>
      </c>
    </row>
    <row r="1358" spans="3:4">
      <c r="C1358" s="11" t="s">
        <v>232</v>
      </c>
      <c r="D1358" s="12" t="s">
        <v>1584</v>
      </c>
    </row>
    <row r="1359" spans="3:4">
      <c r="C1359" s="11" t="s">
        <v>232</v>
      </c>
      <c r="D1359" s="12" t="s">
        <v>1585</v>
      </c>
    </row>
    <row r="1360" spans="3:4">
      <c r="C1360" s="11" t="s">
        <v>232</v>
      </c>
      <c r="D1360" s="12" t="s">
        <v>1586</v>
      </c>
    </row>
    <row r="1361" spans="3:4">
      <c r="C1361" s="11" t="s">
        <v>232</v>
      </c>
      <c r="D1361" s="12" t="s">
        <v>1587</v>
      </c>
    </row>
    <row r="1362" spans="3:4">
      <c r="C1362" s="11" t="s">
        <v>235</v>
      </c>
      <c r="D1362" s="12" t="s">
        <v>1588</v>
      </c>
    </row>
    <row r="1363" spans="3:4">
      <c r="C1363" s="11" t="s">
        <v>235</v>
      </c>
      <c r="D1363" s="12" t="s">
        <v>1589</v>
      </c>
    </row>
    <row r="1364" spans="3:4">
      <c r="C1364" s="11" t="s">
        <v>235</v>
      </c>
      <c r="D1364" s="12" t="s">
        <v>1590</v>
      </c>
    </row>
    <row r="1365" spans="3:4">
      <c r="C1365" s="11" t="s">
        <v>235</v>
      </c>
      <c r="D1365" s="12" t="s">
        <v>1591</v>
      </c>
    </row>
    <row r="1366" spans="3:4">
      <c r="C1366" s="11" t="s">
        <v>235</v>
      </c>
      <c r="D1366" s="12" t="s">
        <v>1592</v>
      </c>
    </row>
    <row r="1367" spans="3:4">
      <c r="C1367" s="11" t="s">
        <v>235</v>
      </c>
      <c r="D1367" s="12" t="s">
        <v>1593</v>
      </c>
    </row>
    <row r="1368" spans="3:4">
      <c r="C1368" s="11" t="s">
        <v>235</v>
      </c>
      <c r="D1368" s="12" t="s">
        <v>1594</v>
      </c>
    </row>
    <row r="1369" spans="3:4">
      <c r="C1369" s="11" t="s">
        <v>235</v>
      </c>
      <c r="D1369" s="12" t="s">
        <v>1595</v>
      </c>
    </row>
    <row r="1370" spans="3:4">
      <c r="C1370" s="11" t="s">
        <v>235</v>
      </c>
      <c r="D1370" s="12" t="s">
        <v>1596</v>
      </c>
    </row>
    <row r="1371" spans="3:4">
      <c r="C1371" s="11" t="s">
        <v>235</v>
      </c>
      <c r="D1371" s="12" t="s">
        <v>1597</v>
      </c>
    </row>
    <row r="1372" spans="3:4">
      <c r="C1372" s="11" t="s">
        <v>235</v>
      </c>
      <c r="D1372" s="12" t="s">
        <v>1598</v>
      </c>
    </row>
    <row r="1373" spans="3:4">
      <c r="C1373" s="11" t="s">
        <v>235</v>
      </c>
      <c r="D1373" s="12" t="s">
        <v>1037</v>
      </c>
    </row>
    <row r="1374" spans="3:4">
      <c r="C1374" s="11" t="s">
        <v>235</v>
      </c>
      <c r="D1374" s="12" t="s">
        <v>1599</v>
      </c>
    </row>
    <row r="1375" spans="3:4">
      <c r="C1375" s="11" t="s">
        <v>235</v>
      </c>
      <c r="D1375" s="12" t="s">
        <v>1600</v>
      </c>
    </row>
    <row r="1376" spans="3:4">
      <c r="C1376" s="11" t="s">
        <v>235</v>
      </c>
      <c r="D1376" s="12" t="s">
        <v>1601</v>
      </c>
    </row>
    <row r="1377" spans="3:4">
      <c r="C1377" s="11" t="s">
        <v>235</v>
      </c>
      <c r="D1377" s="12" t="s">
        <v>1602</v>
      </c>
    </row>
    <row r="1378" spans="3:4">
      <c r="C1378" s="11" t="s">
        <v>235</v>
      </c>
      <c r="D1378" s="12" t="s">
        <v>1603</v>
      </c>
    </row>
    <row r="1379" spans="3:4">
      <c r="C1379" s="11" t="s">
        <v>235</v>
      </c>
      <c r="D1379" s="12" t="s">
        <v>1604</v>
      </c>
    </row>
    <row r="1380" spans="3:4">
      <c r="C1380" s="11" t="s">
        <v>235</v>
      </c>
      <c r="D1380" s="12" t="s">
        <v>1605</v>
      </c>
    </row>
    <row r="1381" spans="3:4">
      <c r="C1381" s="11" t="s">
        <v>238</v>
      </c>
      <c r="D1381" s="12" t="s">
        <v>1038</v>
      </c>
    </row>
    <row r="1382" spans="3:4">
      <c r="C1382" s="11" t="s">
        <v>238</v>
      </c>
      <c r="D1382" s="12" t="s">
        <v>1606</v>
      </c>
    </row>
    <row r="1383" spans="3:4">
      <c r="C1383" s="11" t="s">
        <v>238</v>
      </c>
      <c r="D1383" s="12" t="s">
        <v>1607</v>
      </c>
    </row>
    <row r="1384" spans="3:4">
      <c r="C1384" s="11" t="s">
        <v>238</v>
      </c>
      <c r="D1384" s="12" t="s">
        <v>1608</v>
      </c>
    </row>
    <row r="1385" spans="3:4">
      <c r="C1385" s="11" t="s">
        <v>238</v>
      </c>
      <c r="D1385" s="12" t="s">
        <v>1609</v>
      </c>
    </row>
    <row r="1386" spans="3:4">
      <c r="C1386" s="11" t="s">
        <v>238</v>
      </c>
      <c r="D1386" s="12" t="s">
        <v>1610</v>
      </c>
    </row>
    <row r="1387" spans="3:4">
      <c r="C1387" s="11" t="s">
        <v>238</v>
      </c>
      <c r="D1387" s="12" t="s">
        <v>1611</v>
      </c>
    </row>
    <row r="1388" spans="3:4">
      <c r="C1388" s="11" t="s">
        <v>238</v>
      </c>
      <c r="D1388" s="12" t="s">
        <v>1612</v>
      </c>
    </row>
    <row r="1389" spans="3:4">
      <c r="C1389" s="11" t="s">
        <v>238</v>
      </c>
      <c r="D1389" s="12" t="s">
        <v>1613</v>
      </c>
    </row>
    <row r="1390" spans="3:4">
      <c r="C1390" s="11" t="s">
        <v>238</v>
      </c>
      <c r="D1390" s="12" t="s">
        <v>1614</v>
      </c>
    </row>
    <row r="1391" spans="3:4">
      <c r="C1391" s="11" t="s">
        <v>238</v>
      </c>
      <c r="D1391" s="12" t="s">
        <v>1615</v>
      </c>
    </row>
    <row r="1392" spans="3:4">
      <c r="C1392" s="11" t="s">
        <v>238</v>
      </c>
      <c r="D1392" s="12" t="s">
        <v>1616</v>
      </c>
    </row>
    <row r="1393" spans="3:4">
      <c r="C1393" s="11" t="s">
        <v>238</v>
      </c>
      <c r="D1393" s="12" t="s">
        <v>1617</v>
      </c>
    </row>
    <row r="1394" spans="3:4">
      <c r="C1394" s="11" t="s">
        <v>238</v>
      </c>
      <c r="D1394" s="12" t="s">
        <v>1618</v>
      </c>
    </row>
    <row r="1395" spans="3:4">
      <c r="C1395" s="11" t="s">
        <v>238</v>
      </c>
      <c r="D1395" s="12" t="s">
        <v>1619</v>
      </c>
    </row>
    <row r="1396" spans="3:4">
      <c r="C1396" s="11" t="s">
        <v>238</v>
      </c>
      <c r="D1396" s="12" t="s">
        <v>1620</v>
      </c>
    </row>
    <row r="1397" spans="3:4">
      <c r="C1397" s="11" t="s">
        <v>238</v>
      </c>
      <c r="D1397" s="12" t="s">
        <v>1621</v>
      </c>
    </row>
    <row r="1398" spans="3:4">
      <c r="C1398" s="11" t="s">
        <v>238</v>
      </c>
      <c r="D1398" s="12" t="s">
        <v>1622</v>
      </c>
    </row>
    <row r="1399" spans="3:4">
      <c r="C1399" s="11" t="s">
        <v>238</v>
      </c>
      <c r="D1399" s="12" t="s">
        <v>1623</v>
      </c>
    </row>
    <row r="1400" spans="3:4">
      <c r="C1400" s="11" t="s">
        <v>238</v>
      </c>
      <c r="D1400" s="12" t="s">
        <v>1624</v>
      </c>
    </row>
    <row r="1401" spans="3:4">
      <c r="C1401" s="11" t="s">
        <v>238</v>
      </c>
      <c r="D1401" s="12" t="s">
        <v>1625</v>
      </c>
    </row>
    <row r="1402" spans="3:4">
      <c r="C1402" s="11" t="s">
        <v>238</v>
      </c>
      <c r="D1402" s="12" t="s">
        <v>1626</v>
      </c>
    </row>
    <row r="1403" spans="3:4">
      <c r="C1403" s="11" t="s">
        <v>238</v>
      </c>
      <c r="D1403" s="12" t="s">
        <v>1627</v>
      </c>
    </row>
    <row r="1404" spans="3:4">
      <c r="C1404" s="11" t="s">
        <v>238</v>
      </c>
      <c r="D1404" s="12" t="s">
        <v>1628</v>
      </c>
    </row>
    <row r="1405" spans="3:4">
      <c r="C1405" s="11" t="s">
        <v>241</v>
      </c>
      <c r="D1405" s="12" t="s">
        <v>1040</v>
      </c>
    </row>
    <row r="1406" spans="3:4">
      <c r="C1406" s="11" t="s">
        <v>241</v>
      </c>
      <c r="D1406" s="12" t="s">
        <v>1629</v>
      </c>
    </row>
    <row r="1407" spans="3:4">
      <c r="C1407" s="11" t="s">
        <v>241</v>
      </c>
      <c r="D1407" s="12" t="s">
        <v>1630</v>
      </c>
    </row>
    <row r="1408" spans="3:4">
      <c r="C1408" s="11" t="s">
        <v>241</v>
      </c>
      <c r="D1408" s="12" t="s">
        <v>1631</v>
      </c>
    </row>
    <row r="1409" spans="3:4">
      <c r="C1409" s="11" t="s">
        <v>241</v>
      </c>
      <c r="D1409" s="12" t="s">
        <v>1632</v>
      </c>
    </row>
    <row r="1410" spans="3:4">
      <c r="C1410" s="11" t="s">
        <v>241</v>
      </c>
      <c r="D1410" s="12" t="s">
        <v>1633</v>
      </c>
    </row>
    <row r="1411" spans="3:4">
      <c r="C1411" s="11" t="s">
        <v>241</v>
      </c>
      <c r="D1411" s="12" t="s">
        <v>1634</v>
      </c>
    </row>
    <row r="1412" spans="3:4">
      <c r="C1412" s="11" t="s">
        <v>241</v>
      </c>
      <c r="D1412" s="12" t="s">
        <v>1635</v>
      </c>
    </row>
    <row r="1413" spans="3:4">
      <c r="C1413" s="11" t="s">
        <v>241</v>
      </c>
      <c r="D1413" s="12" t="s">
        <v>1636</v>
      </c>
    </row>
    <row r="1414" spans="3:4">
      <c r="C1414" s="11" t="s">
        <v>241</v>
      </c>
      <c r="D1414" s="12" t="s">
        <v>1637</v>
      </c>
    </row>
    <row r="1415" spans="3:4">
      <c r="C1415" s="11" t="s">
        <v>241</v>
      </c>
      <c r="D1415" s="12" t="s">
        <v>1638</v>
      </c>
    </row>
    <row r="1416" spans="3:4">
      <c r="C1416" s="11" t="s">
        <v>241</v>
      </c>
      <c r="D1416" s="12" t="s">
        <v>1639</v>
      </c>
    </row>
    <row r="1417" spans="3:4">
      <c r="C1417" s="11" t="s">
        <v>241</v>
      </c>
      <c r="D1417" s="12" t="s">
        <v>1640</v>
      </c>
    </row>
    <row r="1418" spans="3:4">
      <c r="C1418" s="11" t="s">
        <v>241</v>
      </c>
      <c r="D1418" s="12" t="s">
        <v>1641</v>
      </c>
    </row>
    <row r="1419" spans="3:4">
      <c r="C1419" s="11" t="s">
        <v>241</v>
      </c>
      <c r="D1419" s="12" t="s">
        <v>1642</v>
      </c>
    </row>
    <row r="1420" spans="3:4">
      <c r="C1420" s="11" t="s">
        <v>241</v>
      </c>
      <c r="D1420" s="12" t="s">
        <v>1643</v>
      </c>
    </row>
    <row r="1421" spans="3:4">
      <c r="C1421" s="11" t="s">
        <v>241</v>
      </c>
      <c r="D1421" s="12" t="s">
        <v>1644</v>
      </c>
    </row>
    <row r="1422" spans="3:4">
      <c r="C1422" s="11" t="s">
        <v>244</v>
      </c>
      <c r="D1422" s="12" t="s">
        <v>1645</v>
      </c>
    </row>
    <row r="1423" spans="3:4">
      <c r="C1423" s="11" t="s">
        <v>244</v>
      </c>
      <c r="D1423" s="12" t="s">
        <v>1646</v>
      </c>
    </row>
    <row r="1424" spans="3:4">
      <c r="C1424" s="11" t="s">
        <v>244</v>
      </c>
      <c r="D1424" s="12" t="s">
        <v>1647</v>
      </c>
    </row>
    <row r="1425" spans="3:4">
      <c r="C1425" s="11" t="s">
        <v>244</v>
      </c>
      <c r="D1425" s="12" t="s">
        <v>1648</v>
      </c>
    </row>
    <row r="1426" spans="3:4">
      <c r="C1426" s="11" t="s">
        <v>244</v>
      </c>
      <c r="D1426" s="12" t="s">
        <v>1649</v>
      </c>
    </row>
    <row r="1427" spans="3:4">
      <c r="C1427" s="11" t="s">
        <v>244</v>
      </c>
      <c r="D1427" s="12" t="s">
        <v>1650</v>
      </c>
    </row>
    <row r="1428" spans="3:4">
      <c r="C1428" s="11" t="s">
        <v>244</v>
      </c>
      <c r="D1428" s="12" t="s">
        <v>1651</v>
      </c>
    </row>
    <row r="1429" spans="3:4">
      <c r="C1429" s="11" t="s">
        <v>244</v>
      </c>
      <c r="D1429" s="12" t="s">
        <v>1652</v>
      </c>
    </row>
    <row r="1430" spans="3:4">
      <c r="C1430" s="11" t="s">
        <v>244</v>
      </c>
      <c r="D1430" s="12" t="s">
        <v>1653</v>
      </c>
    </row>
    <row r="1431" spans="3:4">
      <c r="C1431" s="11" t="s">
        <v>244</v>
      </c>
      <c r="D1431" s="12" t="s">
        <v>1654</v>
      </c>
    </row>
    <row r="1432" spans="3:4">
      <c r="C1432" s="11" t="s">
        <v>244</v>
      </c>
      <c r="D1432" s="12" t="s">
        <v>1655</v>
      </c>
    </row>
    <row r="1433" spans="3:4">
      <c r="C1433" s="11" t="s">
        <v>244</v>
      </c>
      <c r="D1433" s="12" t="s">
        <v>1656</v>
      </c>
    </row>
    <row r="1434" spans="3:4">
      <c r="C1434" s="11" t="s">
        <v>244</v>
      </c>
      <c r="D1434" s="12" t="s">
        <v>1657</v>
      </c>
    </row>
    <row r="1435" spans="3:4">
      <c r="C1435" s="11" t="s">
        <v>244</v>
      </c>
      <c r="D1435" s="12" t="s">
        <v>245</v>
      </c>
    </row>
    <row r="1436" spans="3:4">
      <c r="C1436" s="11" t="s">
        <v>244</v>
      </c>
      <c r="D1436" s="12" t="s">
        <v>1658</v>
      </c>
    </row>
    <row r="1437" spans="3:4">
      <c r="C1437" s="11" t="s">
        <v>244</v>
      </c>
      <c r="D1437" s="12" t="s">
        <v>1659</v>
      </c>
    </row>
    <row r="1438" spans="3:4">
      <c r="C1438" s="11" t="s">
        <v>244</v>
      </c>
      <c r="D1438" s="12" t="s">
        <v>1660</v>
      </c>
    </row>
    <row r="1439" spans="3:4">
      <c r="C1439" s="11" t="s">
        <v>244</v>
      </c>
      <c r="D1439" s="12" t="s">
        <v>1661</v>
      </c>
    </row>
    <row r="1440" spans="3:4">
      <c r="C1440" s="11" t="s">
        <v>244</v>
      </c>
      <c r="D1440" s="12" t="s">
        <v>1662</v>
      </c>
    </row>
    <row r="1441" spans="3:4">
      <c r="C1441" s="11" t="s">
        <v>244</v>
      </c>
      <c r="D1441" s="12" t="s">
        <v>1663</v>
      </c>
    </row>
    <row r="1442" spans="3:4">
      <c r="C1442" s="11" t="s">
        <v>247</v>
      </c>
      <c r="D1442" s="12" t="s">
        <v>1664</v>
      </c>
    </row>
    <row r="1443" spans="3:4">
      <c r="C1443" s="11" t="s">
        <v>247</v>
      </c>
      <c r="D1443" s="12" t="s">
        <v>1665</v>
      </c>
    </row>
    <row r="1444" spans="3:4">
      <c r="C1444" s="11" t="s">
        <v>247</v>
      </c>
      <c r="D1444" s="12" t="s">
        <v>1666</v>
      </c>
    </row>
    <row r="1445" spans="3:4">
      <c r="C1445" s="11" t="s">
        <v>247</v>
      </c>
      <c r="D1445" s="12" t="s">
        <v>1667</v>
      </c>
    </row>
    <row r="1446" spans="3:4">
      <c r="C1446" s="11" t="s">
        <v>247</v>
      </c>
      <c r="D1446" s="12" t="s">
        <v>1668</v>
      </c>
    </row>
    <row r="1447" spans="3:4">
      <c r="C1447" s="11" t="s">
        <v>247</v>
      </c>
      <c r="D1447" s="12" t="s">
        <v>1669</v>
      </c>
    </row>
    <row r="1448" spans="3:4">
      <c r="C1448" s="11" t="s">
        <v>247</v>
      </c>
      <c r="D1448" s="12" t="s">
        <v>1670</v>
      </c>
    </row>
    <row r="1449" spans="3:4">
      <c r="C1449" s="11" t="s">
        <v>247</v>
      </c>
      <c r="D1449" s="12" t="s">
        <v>1671</v>
      </c>
    </row>
    <row r="1450" spans="3:4">
      <c r="C1450" s="11" t="s">
        <v>247</v>
      </c>
      <c r="D1450" s="12" t="s">
        <v>1672</v>
      </c>
    </row>
    <row r="1451" spans="3:4">
      <c r="C1451" s="11" t="s">
        <v>247</v>
      </c>
      <c r="D1451" s="12" t="s">
        <v>1673</v>
      </c>
    </row>
    <row r="1452" spans="3:4">
      <c r="C1452" s="11" t="s">
        <v>247</v>
      </c>
      <c r="D1452" s="12" t="s">
        <v>1674</v>
      </c>
    </row>
    <row r="1453" spans="3:4">
      <c r="C1453" s="11" t="s">
        <v>247</v>
      </c>
      <c r="D1453" s="12" t="s">
        <v>1675</v>
      </c>
    </row>
    <row r="1454" spans="3:4">
      <c r="C1454" s="11" t="s">
        <v>247</v>
      </c>
      <c r="D1454" s="12" t="s">
        <v>1676</v>
      </c>
    </row>
    <row r="1455" spans="3:4">
      <c r="C1455" s="11" t="s">
        <v>247</v>
      </c>
      <c r="D1455" s="12" t="s">
        <v>1677</v>
      </c>
    </row>
    <row r="1456" spans="3:4">
      <c r="C1456" s="11" t="s">
        <v>247</v>
      </c>
      <c r="D1456" s="12" t="s">
        <v>1678</v>
      </c>
    </row>
    <row r="1457" spans="3:4">
      <c r="C1457" s="11" t="s">
        <v>247</v>
      </c>
      <c r="D1457" s="12" t="s">
        <v>1679</v>
      </c>
    </row>
    <row r="1458" spans="3:4">
      <c r="C1458" s="11" t="s">
        <v>247</v>
      </c>
      <c r="D1458" s="12" t="s">
        <v>1680</v>
      </c>
    </row>
    <row r="1459" spans="3:4">
      <c r="C1459" s="11" t="s">
        <v>247</v>
      </c>
      <c r="D1459" s="12" t="s">
        <v>1681</v>
      </c>
    </row>
    <row r="1460" spans="3:4">
      <c r="C1460" s="11" t="s">
        <v>247</v>
      </c>
      <c r="D1460" s="12" t="s">
        <v>1682</v>
      </c>
    </row>
    <row r="1461" spans="3:4">
      <c r="C1461" s="11" t="s">
        <v>247</v>
      </c>
      <c r="D1461" s="12" t="s">
        <v>1683</v>
      </c>
    </row>
    <row r="1462" spans="3:4">
      <c r="C1462" s="11" t="s">
        <v>247</v>
      </c>
      <c r="D1462" s="12" t="s">
        <v>1684</v>
      </c>
    </row>
    <row r="1463" spans="3:4">
      <c r="C1463" s="11" t="s">
        <v>247</v>
      </c>
      <c r="D1463" s="12" t="s">
        <v>1685</v>
      </c>
    </row>
    <row r="1464" spans="3:4">
      <c r="C1464" s="11" t="s">
        <v>247</v>
      </c>
      <c r="D1464" s="12" t="s">
        <v>1686</v>
      </c>
    </row>
    <row r="1465" spans="3:4">
      <c r="C1465" s="11" t="s">
        <v>247</v>
      </c>
      <c r="D1465" s="12" t="s">
        <v>1687</v>
      </c>
    </row>
    <row r="1466" spans="3:4">
      <c r="C1466" s="11" t="s">
        <v>247</v>
      </c>
      <c r="D1466" s="12" t="s">
        <v>1688</v>
      </c>
    </row>
    <row r="1467" spans="3:4">
      <c r="C1467" s="11" t="s">
        <v>247</v>
      </c>
      <c r="D1467" s="12" t="s">
        <v>1689</v>
      </c>
    </row>
    <row r="1468" spans="3:4">
      <c r="C1468" s="11" t="s">
        <v>247</v>
      </c>
      <c r="D1468" s="12" t="s">
        <v>1690</v>
      </c>
    </row>
    <row r="1469" spans="3:4">
      <c r="C1469" s="11" t="s">
        <v>247</v>
      </c>
      <c r="D1469" s="12" t="s">
        <v>1691</v>
      </c>
    </row>
    <row r="1470" spans="3:4">
      <c r="C1470" s="11" t="s">
        <v>247</v>
      </c>
      <c r="D1470" s="12" t="s">
        <v>1692</v>
      </c>
    </row>
    <row r="1471" spans="3:4">
      <c r="C1471" s="11" t="s">
        <v>247</v>
      </c>
      <c r="D1471" s="12" t="s">
        <v>1693</v>
      </c>
    </row>
    <row r="1472" spans="3:4">
      <c r="C1472" s="11" t="s">
        <v>247</v>
      </c>
      <c r="D1472" s="12" t="s">
        <v>1694</v>
      </c>
    </row>
    <row r="1473" spans="3:4">
      <c r="C1473" s="11" t="s">
        <v>247</v>
      </c>
      <c r="D1473" s="12" t="s">
        <v>1695</v>
      </c>
    </row>
    <row r="1474" spans="3:4">
      <c r="C1474" s="11" t="s">
        <v>247</v>
      </c>
      <c r="D1474" s="12" t="s">
        <v>1696</v>
      </c>
    </row>
    <row r="1475" spans="3:4">
      <c r="C1475" s="11" t="s">
        <v>247</v>
      </c>
      <c r="D1475" s="12" t="s">
        <v>1697</v>
      </c>
    </row>
    <row r="1476" spans="3:4">
      <c r="C1476" s="11" t="s">
        <v>250</v>
      </c>
      <c r="D1476" s="12" t="s">
        <v>1042</v>
      </c>
    </row>
    <row r="1477" spans="3:4">
      <c r="C1477" s="11" t="s">
        <v>250</v>
      </c>
      <c r="D1477" s="12" t="s">
        <v>1698</v>
      </c>
    </row>
    <row r="1478" spans="3:4">
      <c r="C1478" s="11" t="s">
        <v>250</v>
      </c>
      <c r="D1478" s="12" t="s">
        <v>1699</v>
      </c>
    </row>
    <row r="1479" spans="3:4">
      <c r="C1479" s="11" t="s">
        <v>250</v>
      </c>
      <c r="D1479" s="12" t="s">
        <v>1700</v>
      </c>
    </row>
    <row r="1480" spans="3:4">
      <c r="C1480" s="11" t="s">
        <v>250</v>
      </c>
      <c r="D1480" s="12" t="s">
        <v>1701</v>
      </c>
    </row>
    <row r="1481" spans="3:4">
      <c r="C1481" s="11" t="s">
        <v>250</v>
      </c>
      <c r="D1481" s="12" t="s">
        <v>1043</v>
      </c>
    </row>
    <row r="1482" spans="3:4">
      <c r="C1482" s="11" t="s">
        <v>250</v>
      </c>
      <c r="D1482" s="12" t="s">
        <v>1702</v>
      </c>
    </row>
    <row r="1483" spans="3:4">
      <c r="C1483" s="11" t="s">
        <v>250</v>
      </c>
      <c r="D1483" s="12" t="s">
        <v>1703</v>
      </c>
    </row>
    <row r="1484" spans="3:4">
      <c r="C1484" s="11" t="s">
        <v>250</v>
      </c>
      <c r="D1484" s="12" t="s">
        <v>1704</v>
      </c>
    </row>
    <row r="1485" spans="3:4">
      <c r="C1485" s="11" t="s">
        <v>250</v>
      </c>
      <c r="D1485" s="12" t="s">
        <v>1705</v>
      </c>
    </row>
    <row r="1486" spans="3:4">
      <c r="C1486" s="11" t="s">
        <v>250</v>
      </c>
      <c r="D1486" s="12" t="s">
        <v>1706</v>
      </c>
    </row>
    <row r="1487" spans="3:4">
      <c r="C1487" s="11" t="s">
        <v>250</v>
      </c>
      <c r="D1487" s="12" t="s">
        <v>1707</v>
      </c>
    </row>
    <row r="1488" spans="3:4">
      <c r="C1488" s="11" t="s">
        <v>250</v>
      </c>
      <c r="D1488" s="12" t="s">
        <v>1708</v>
      </c>
    </row>
    <row r="1489" spans="3:4">
      <c r="C1489" s="11" t="s">
        <v>250</v>
      </c>
      <c r="D1489" s="12" t="s">
        <v>1709</v>
      </c>
    </row>
    <row r="1490" spans="3:4">
      <c r="C1490" s="11" t="s">
        <v>250</v>
      </c>
      <c r="D1490" s="12" t="s">
        <v>1710</v>
      </c>
    </row>
    <row r="1491" spans="3:4">
      <c r="C1491" s="11" t="s">
        <v>250</v>
      </c>
      <c r="D1491" s="12" t="s">
        <v>1045</v>
      </c>
    </row>
    <row r="1492" spans="3:4">
      <c r="C1492" s="11" t="s">
        <v>250</v>
      </c>
      <c r="D1492" s="12" t="s">
        <v>1711</v>
      </c>
    </row>
    <row r="1493" spans="3:4">
      <c r="C1493" s="11" t="s">
        <v>250</v>
      </c>
      <c r="D1493" s="12" t="s">
        <v>726</v>
      </c>
    </row>
    <row r="1494" spans="3:4">
      <c r="C1494" s="11" t="s">
        <v>250</v>
      </c>
      <c r="D1494" s="12" t="s">
        <v>1712</v>
      </c>
    </row>
    <row r="1495" spans="3:4">
      <c r="C1495" s="11" t="s">
        <v>250</v>
      </c>
      <c r="D1495" s="12" t="s">
        <v>728</v>
      </c>
    </row>
    <row r="1496" spans="3:4">
      <c r="C1496" s="11" t="s">
        <v>250</v>
      </c>
      <c r="D1496" s="12" t="s">
        <v>1047</v>
      </c>
    </row>
    <row r="1497" spans="3:4">
      <c r="C1497" s="11" t="s">
        <v>250</v>
      </c>
      <c r="D1497" s="12" t="s">
        <v>730</v>
      </c>
    </row>
    <row r="1498" spans="3:4">
      <c r="C1498" s="11" t="s">
        <v>250</v>
      </c>
      <c r="D1498" s="12" t="s">
        <v>1713</v>
      </c>
    </row>
    <row r="1499" spans="3:4">
      <c r="C1499" s="11" t="s">
        <v>250</v>
      </c>
      <c r="D1499" s="12" t="s">
        <v>1714</v>
      </c>
    </row>
    <row r="1500" spans="3:4">
      <c r="C1500" s="11" t="s">
        <v>250</v>
      </c>
      <c r="D1500" s="12" t="s">
        <v>1715</v>
      </c>
    </row>
    <row r="1501" spans="3:4">
      <c r="C1501" s="11" t="s">
        <v>250</v>
      </c>
      <c r="D1501" s="12" t="s">
        <v>1716</v>
      </c>
    </row>
    <row r="1502" spans="3:4">
      <c r="C1502" s="11" t="s">
        <v>250</v>
      </c>
      <c r="D1502" s="12" t="s">
        <v>1717</v>
      </c>
    </row>
    <row r="1503" spans="3:4">
      <c r="C1503" s="11" t="s">
        <v>250</v>
      </c>
      <c r="D1503" s="12" t="s">
        <v>732</v>
      </c>
    </row>
    <row r="1504" spans="3:4">
      <c r="C1504" s="11" t="s">
        <v>1718</v>
      </c>
      <c r="D1504" s="12" t="s">
        <v>1719</v>
      </c>
    </row>
    <row r="1505" spans="3:4">
      <c r="C1505" s="11" t="s">
        <v>250</v>
      </c>
      <c r="D1505" s="12" t="s">
        <v>1720</v>
      </c>
    </row>
    <row r="1506" spans="3:4">
      <c r="C1506" s="11" t="s">
        <v>250</v>
      </c>
      <c r="D1506" s="12" t="s">
        <v>1721</v>
      </c>
    </row>
    <row r="1507" spans="3:4">
      <c r="C1507" s="11" t="s">
        <v>250</v>
      </c>
      <c r="D1507" s="12" t="s">
        <v>1722</v>
      </c>
    </row>
    <row r="1508" spans="3:4">
      <c r="C1508" s="11" t="s">
        <v>250</v>
      </c>
      <c r="D1508" s="12" t="s">
        <v>1723</v>
      </c>
    </row>
    <row r="1509" spans="3:4">
      <c r="C1509" s="11" t="s">
        <v>250</v>
      </c>
      <c r="D1509" s="12" t="s">
        <v>1724</v>
      </c>
    </row>
    <row r="1510" spans="3:4">
      <c r="C1510" s="11" t="s">
        <v>250</v>
      </c>
      <c r="D1510" s="12" t="s">
        <v>1725</v>
      </c>
    </row>
    <row r="1511" spans="3:4">
      <c r="C1511" s="11" t="s">
        <v>250</v>
      </c>
      <c r="D1511" s="12" t="s">
        <v>736</v>
      </c>
    </row>
    <row r="1512" spans="3:4">
      <c r="C1512" s="11" t="s">
        <v>250</v>
      </c>
      <c r="D1512" s="12" t="s">
        <v>1726</v>
      </c>
    </row>
    <row r="1513" spans="3:4">
      <c r="C1513" s="11" t="s">
        <v>250</v>
      </c>
      <c r="D1513" s="12" t="s">
        <v>1727</v>
      </c>
    </row>
    <row r="1514" spans="3:4">
      <c r="C1514" s="11" t="s">
        <v>250</v>
      </c>
      <c r="D1514" s="12" t="s">
        <v>1728</v>
      </c>
    </row>
    <row r="1515" spans="3:4">
      <c r="C1515" s="11" t="s">
        <v>250</v>
      </c>
      <c r="D1515" s="12" t="s">
        <v>1729</v>
      </c>
    </row>
    <row r="1516" spans="3:4">
      <c r="C1516" s="11" t="s">
        <v>250</v>
      </c>
      <c r="D1516" s="12" t="s">
        <v>1730</v>
      </c>
    </row>
    <row r="1517" spans="3:4">
      <c r="C1517" s="11" t="s">
        <v>250</v>
      </c>
      <c r="D1517" s="12" t="s">
        <v>1731</v>
      </c>
    </row>
    <row r="1518" spans="3:4">
      <c r="C1518" s="11" t="s">
        <v>250</v>
      </c>
      <c r="D1518" s="12" t="s">
        <v>1732</v>
      </c>
    </row>
    <row r="1519" spans="3:4">
      <c r="C1519" s="11" t="s">
        <v>250</v>
      </c>
      <c r="D1519" s="12" t="s">
        <v>1733</v>
      </c>
    </row>
    <row r="1520" spans="3:4">
      <c r="C1520" s="11" t="s">
        <v>250</v>
      </c>
      <c r="D1520" s="12" t="s">
        <v>1734</v>
      </c>
    </row>
    <row r="1521" spans="3:4">
      <c r="C1521" s="11" t="s">
        <v>250</v>
      </c>
      <c r="D1521" s="12" t="s">
        <v>1735</v>
      </c>
    </row>
    <row r="1522" spans="3:4">
      <c r="C1522" s="11" t="s">
        <v>250</v>
      </c>
      <c r="D1522" s="12" t="s">
        <v>1736</v>
      </c>
    </row>
    <row r="1523" spans="3:4">
      <c r="C1523" s="11" t="s">
        <v>250</v>
      </c>
      <c r="D1523" s="12" t="s">
        <v>1497</v>
      </c>
    </row>
    <row r="1524" spans="3:4">
      <c r="C1524" s="11" t="s">
        <v>250</v>
      </c>
      <c r="D1524" s="12" t="s">
        <v>1737</v>
      </c>
    </row>
    <row r="1525" spans="3:4">
      <c r="C1525" s="11" t="s">
        <v>250</v>
      </c>
      <c r="D1525" s="12" t="s">
        <v>1738</v>
      </c>
    </row>
    <row r="1526" spans="3:4">
      <c r="C1526" s="11" t="s">
        <v>250</v>
      </c>
      <c r="D1526" s="12" t="s">
        <v>1739</v>
      </c>
    </row>
    <row r="1527" spans="3:4">
      <c r="C1527" s="11" t="s">
        <v>250</v>
      </c>
      <c r="D1527" s="12" t="s">
        <v>733</v>
      </c>
    </row>
    <row r="1528" spans="3:4">
      <c r="C1528" s="11" t="s">
        <v>250</v>
      </c>
      <c r="D1528" s="12" t="s">
        <v>1740</v>
      </c>
    </row>
    <row r="1529" spans="3:4">
      <c r="C1529" s="11" t="s">
        <v>250</v>
      </c>
      <c r="D1529" s="12" t="s">
        <v>1741</v>
      </c>
    </row>
    <row r="1530" spans="3:4">
      <c r="C1530" s="11" t="s">
        <v>250</v>
      </c>
      <c r="D1530" s="12" t="s">
        <v>1742</v>
      </c>
    </row>
    <row r="1531" spans="3:4">
      <c r="C1531" s="11" t="s">
        <v>250</v>
      </c>
      <c r="D1531" s="12" t="s">
        <v>1743</v>
      </c>
    </row>
    <row r="1532" spans="3:4">
      <c r="C1532" s="11" t="s">
        <v>250</v>
      </c>
      <c r="D1532" s="12" t="s">
        <v>1744</v>
      </c>
    </row>
    <row r="1533" spans="3:4">
      <c r="C1533" s="11" t="s">
        <v>250</v>
      </c>
      <c r="D1533" s="12" t="s">
        <v>1745</v>
      </c>
    </row>
    <row r="1534" spans="3:4">
      <c r="C1534" s="11" t="s">
        <v>250</v>
      </c>
      <c r="D1534" s="12" t="s">
        <v>1746</v>
      </c>
    </row>
    <row r="1535" spans="3:4">
      <c r="C1535" s="11" t="s">
        <v>250</v>
      </c>
      <c r="D1535" s="12" t="s">
        <v>1747</v>
      </c>
    </row>
    <row r="1536" spans="3:4">
      <c r="C1536" s="11" t="s">
        <v>253</v>
      </c>
      <c r="D1536" s="12" t="s">
        <v>1748</v>
      </c>
    </row>
    <row r="1537" spans="3:4">
      <c r="C1537" s="11" t="s">
        <v>253</v>
      </c>
      <c r="D1537" s="12" t="s">
        <v>1749</v>
      </c>
    </row>
    <row r="1538" spans="3:4">
      <c r="C1538" s="11" t="s">
        <v>253</v>
      </c>
      <c r="D1538" s="12" t="s">
        <v>1750</v>
      </c>
    </row>
    <row r="1539" spans="3:4">
      <c r="C1539" s="11" t="s">
        <v>253</v>
      </c>
      <c r="D1539" s="12" t="s">
        <v>1751</v>
      </c>
    </row>
    <row r="1540" spans="3:4">
      <c r="C1540" s="11" t="s">
        <v>253</v>
      </c>
      <c r="D1540" s="12" t="s">
        <v>1752</v>
      </c>
    </row>
    <row r="1541" spans="3:4">
      <c r="C1541" s="11" t="s">
        <v>253</v>
      </c>
      <c r="D1541" s="12" t="s">
        <v>1753</v>
      </c>
    </row>
    <row r="1542" spans="3:4">
      <c r="C1542" s="11" t="s">
        <v>253</v>
      </c>
      <c r="D1542" s="12" t="s">
        <v>1754</v>
      </c>
    </row>
    <row r="1543" spans="3:4">
      <c r="C1543" s="11" t="s">
        <v>253</v>
      </c>
      <c r="D1543" s="12" t="s">
        <v>1755</v>
      </c>
    </row>
    <row r="1544" spans="3:4">
      <c r="C1544" s="11" t="s">
        <v>253</v>
      </c>
      <c r="D1544" s="12" t="s">
        <v>1756</v>
      </c>
    </row>
    <row r="1545" spans="3:4">
      <c r="C1545" s="11" t="s">
        <v>253</v>
      </c>
      <c r="D1545" s="12" t="s">
        <v>1757</v>
      </c>
    </row>
    <row r="1546" spans="3:4">
      <c r="C1546" s="11" t="s">
        <v>253</v>
      </c>
      <c r="D1546" s="12" t="s">
        <v>1758</v>
      </c>
    </row>
    <row r="1547" spans="3:4">
      <c r="C1547" s="11" t="s">
        <v>253</v>
      </c>
      <c r="D1547" s="12" t="s">
        <v>1759</v>
      </c>
    </row>
    <row r="1548" spans="3:4">
      <c r="C1548" s="11" t="s">
        <v>253</v>
      </c>
      <c r="D1548" s="12" t="s">
        <v>1760</v>
      </c>
    </row>
    <row r="1549" spans="3:4">
      <c r="C1549" s="11" t="s">
        <v>253</v>
      </c>
      <c r="D1549" s="12" t="s">
        <v>1761</v>
      </c>
    </row>
    <row r="1550" spans="3:4">
      <c r="C1550" s="11" t="s">
        <v>253</v>
      </c>
      <c r="D1550" s="12" t="s">
        <v>1762</v>
      </c>
    </row>
    <row r="1551" spans="3:4">
      <c r="C1551" s="11" t="s">
        <v>253</v>
      </c>
      <c r="D1551" s="12" t="s">
        <v>1763</v>
      </c>
    </row>
    <row r="1552" spans="3:4">
      <c r="C1552" s="11" t="s">
        <v>253</v>
      </c>
      <c r="D1552" s="12" t="s">
        <v>1764</v>
      </c>
    </row>
    <row r="1553" spans="3:4">
      <c r="C1553" s="11" t="s">
        <v>253</v>
      </c>
      <c r="D1553" s="12" t="s">
        <v>1765</v>
      </c>
    </row>
    <row r="1554" spans="3:4">
      <c r="C1554" s="11" t="s">
        <v>253</v>
      </c>
      <c r="D1554" s="12" t="s">
        <v>1766</v>
      </c>
    </row>
    <row r="1555" spans="3:4">
      <c r="C1555" s="11" t="s">
        <v>253</v>
      </c>
      <c r="D1555" s="12" t="s">
        <v>1767</v>
      </c>
    </row>
    <row r="1556" spans="3:4">
      <c r="C1556" s="11" t="s">
        <v>256</v>
      </c>
      <c r="D1556" s="12" t="s">
        <v>1049</v>
      </c>
    </row>
    <row r="1557" spans="3:4">
      <c r="C1557" s="11" t="s">
        <v>256</v>
      </c>
      <c r="D1557" s="12" t="s">
        <v>1768</v>
      </c>
    </row>
    <row r="1558" spans="3:4">
      <c r="C1558" s="11" t="s">
        <v>256</v>
      </c>
      <c r="D1558" s="12" t="s">
        <v>1769</v>
      </c>
    </row>
    <row r="1559" spans="3:4">
      <c r="C1559" s="11" t="s">
        <v>256</v>
      </c>
      <c r="D1559" s="12" t="s">
        <v>1770</v>
      </c>
    </row>
    <row r="1560" spans="3:4">
      <c r="C1560" s="11" t="s">
        <v>256</v>
      </c>
      <c r="D1560" s="12" t="s">
        <v>1771</v>
      </c>
    </row>
    <row r="1561" spans="3:4">
      <c r="C1561" s="11" t="s">
        <v>256</v>
      </c>
      <c r="D1561" s="12" t="s">
        <v>1772</v>
      </c>
    </row>
    <row r="1562" spans="3:4">
      <c r="C1562" s="11" t="s">
        <v>256</v>
      </c>
      <c r="D1562" s="12" t="s">
        <v>1773</v>
      </c>
    </row>
    <row r="1563" spans="3:4">
      <c r="C1563" s="11" t="s">
        <v>256</v>
      </c>
      <c r="D1563" s="12" t="s">
        <v>1774</v>
      </c>
    </row>
    <row r="1564" spans="3:4">
      <c r="C1564" s="11" t="s">
        <v>256</v>
      </c>
      <c r="D1564" s="12" t="s">
        <v>1775</v>
      </c>
    </row>
    <row r="1565" spans="3:4">
      <c r="C1565" s="11" t="s">
        <v>256</v>
      </c>
      <c r="D1565" s="12" t="s">
        <v>1776</v>
      </c>
    </row>
    <row r="1566" spans="3:4">
      <c r="C1566" s="11" t="s">
        <v>256</v>
      </c>
      <c r="D1566" s="12" t="s">
        <v>1777</v>
      </c>
    </row>
    <row r="1567" spans="3:4">
      <c r="C1567" s="11" t="s">
        <v>256</v>
      </c>
      <c r="D1567" s="12" t="s">
        <v>1778</v>
      </c>
    </row>
    <row r="1568" spans="3:4">
      <c r="C1568" s="11" t="s">
        <v>256</v>
      </c>
      <c r="D1568" s="12" t="s">
        <v>1779</v>
      </c>
    </row>
    <row r="1569" spans="3:4">
      <c r="C1569" s="11" t="s">
        <v>256</v>
      </c>
      <c r="D1569" s="12" t="s">
        <v>1780</v>
      </c>
    </row>
    <row r="1570" spans="3:4">
      <c r="C1570" s="11" t="s">
        <v>256</v>
      </c>
      <c r="D1570" s="12" t="s">
        <v>1781</v>
      </c>
    </row>
    <row r="1571" spans="3:4">
      <c r="C1571" s="11" t="s">
        <v>256</v>
      </c>
      <c r="D1571" s="12" t="s">
        <v>1782</v>
      </c>
    </row>
    <row r="1572" spans="3:4">
      <c r="C1572" s="11" t="s">
        <v>256</v>
      </c>
      <c r="D1572" s="12" t="s">
        <v>1783</v>
      </c>
    </row>
    <row r="1573" spans="3:4">
      <c r="C1573" s="11" t="s">
        <v>256</v>
      </c>
      <c r="D1573" s="12" t="s">
        <v>1784</v>
      </c>
    </row>
    <row r="1574" spans="3:4">
      <c r="C1574" s="11" t="s">
        <v>256</v>
      </c>
      <c r="D1574" s="12" t="s">
        <v>1785</v>
      </c>
    </row>
    <row r="1575" spans="3:4">
      <c r="C1575" s="11" t="s">
        <v>256</v>
      </c>
      <c r="D1575" s="12" t="s">
        <v>1786</v>
      </c>
    </row>
    <row r="1576" spans="3:4">
      <c r="C1576" s="11" t="s">
        <v>256</v>
      </c>
      <c r="D1576" s="12" t="s">
        <v>1787</v>
      </c>
    </row>
    <row r="1577" spans="3:4">
      <c r="C1577" s="11" t="s">
        <v>259</v>
      </c>
      <c r="D1577" s="12" t="s">
        <v>1788</v>
      </c>
    </row>
    <row r="1578" spans="3:4">
      <c r="C1578" s="11" t="s">
        <v>259</v>
      </c>
      <c r="D1578" s="12" t="s">
        <v>1789</v>
      </c>
    </row>
    <row r="1579" spans="3:4">
      <c r="C1579" s="11" t="s">
        <v>259</v>
      </c>
      <c r="D1579" s="12" t="s">
        <v>1790</v>
      </c>
    </row>
    <row r="1580" spans="3:4">
      <c r="C1580" s="11" t="s">
        <v>259</v>
      </c>
      <c r="D1580" s="12" t="s">
        <v>1791</v>
      </c>
    </row>
    <row r="1581" spans="3:4">
      <c r="C1581" s="11" t="s">
        <v>259</v>
      </c>
      <c r="D1581" s="12" t="s">
        <v>1792</v>
      </c>
    </row>
    <row r="1582" spans="3:4">
      <c r="C1582" s="11" t="s">
        <v>259</v>
      </c>
      <c r="D1582" s="12" t="s">
        <v>1793</v>
      </c>
    </row>
    <row r="1583" spans="3:4">
      <c r="C1583" s="11" t="s">
        <v>259</v>
      </c>
      <c r="D1583" s="12" t="s">
        <v>1794</v>
      </c>
    </row>
    <row r="1584" spans="3:4">
      <c r="C1584" s="11" t="s">
        <v>259</v>
      </c>
      <c r="D1584" s="12" t="s">
        <v>1795</v>
      </c>
    </row>
    <row r="1585" spans="3:4">
      <c r="C1585" s="11" t="s">
        <v>259</v>
      </c>
      <c r="D1585" s="12" t="s">
        <v>1796</v>
      </c>
    </row>
    <row r="1586" spans="3:4">
      <c r="C1586" s="11" t="s">
        <v>259</v>
      </c>
      <c r="D1586" s="12" t="s">
        <v>1797</v>
      </c>
    </row>
    <row r="1587" spans="3:4">
      <c r="C1587" s="11" t="s">
        <v>259</v>
      </c>
      <c r="D1587" s="12" t="s">
        <v>1798</v>
      </c>
    </row>
    <row r="1588" spans="3:4">
      <c r="C1588" s="11" t="s">
        <v>259</v>
      </c>
      <c r="D1588" s="12" t="s">
        <v>1799</v>
      </c>
    </row>
    <row r="1589" spans="3:4">
      <c r="C1589" s="11" t="s">
        <v>259</v>
      </c>
      <c r="D1589" s="12" t="s">
        <v>1800</v>
      </c>
    </row>
    <row r="1590" spans="3:4">
      <c r="C1590" s="11" t="s">
        <v>259</v>
      </c>
      <c r="D1590" s="12" t="s">
        <v>1801</v>
      </c>
    </row>
    <row r="1591" spans="3:4">
      <c r="C1591" s="11" t="s">
        <v>259</v>
      </c>
      <c r="D1591" s="12" t="s">
        <v>758</v>
      </c>
    </row>
    <row r="1592" spans="3:4">
      <c r="C1592" s="11" t="s">
        <v>259</v>
      </c>
      <c r="D1592" s="12" t="s">
        <v>1802</v>
      </c>
    </row>
    <row r="1593" spans="3:4">
      <c r="C1593" s="11" t="s">
        <v>259</v>
      </c>
      <c r="D1593" s="12" t="s">
        <v>1803</v>
      </c>
    </row>
    <row r="1594" spans="3:4">
      <c r="C1594" s="11" t="s">
        <v>259</v>
      </c>
      <c r="D1594" s="12" t="s">
        <v>1804</v>
      </c>
    </row>
    <row r="1595" spans="3:4">
      <c r="C1595" s="11" t="s">
        <v>259</v>
      </c>
      <c r="D1595" s="12" t="s">
        <v>1805</v>
      </c>
    </row>
    <row r="1596" spans="3:4">
      <c r="C1596" s="11" t="s">
        <v>259</v>
      </c>
      <c r="D1596" s="12" t="s">
        <v>1806</v>
      </c>
    </row>
    <row r="1597" spans="3:4">
      <c r="C1597" s="11" t="s">
        <v>259</v>
      </c>
      <c r="D1597" s="12" t="s">
        <v>1807</v>
      </c>
    </row>
    <row r="1598" spans="3:4">
      <c r="C1598" s="11" t="s">
        <v>259</v>
      </c>
      <c r="D1598" s="12" t="s">
        <v>1808</v>
      </c>
    </row>
    <row r="1599" spans="3:4">
      <c r="C1599" s="11" t="s">
        <v>259</v>
      </c>
      <c r="D1599" s="12" t="s">
        <v>872</v>
      </c>
    </row>
    <row r="1600" spans="3:4">
      <c r="C1600" s="11" t="s">
        <v>259</v>
      </c>
      <c r="D1600" s="12" t="s">
        <v>1809</v>
      </c>
    </row>
    <row r="1601" spans="3:4">
      <c r="C1601" s="11" t="s">
        <v>259</v>
      </c>
      <c r="D1601" s="12" t="s">
        <v>1315</v>
      </c>
    </row>
    <row r="1602" spans="3:4">
      <c r="C1602" s="11" t="s">
        <v>259</v>
      </c>
      <c r="D1602" s="12" t="s">
        <v>1810</v>
      </c>
    </row>
    <row r="1603" spans="3:4">
      <c r="C1603" s="11" t="s">
        <v>259</v>
      </c>
      <c r="D1603" s="12" t="s">
        <v>1811</v>
      </c>
    </row>
    <row r="1604" spans="3:4">
      <c r="C1604" s="11" t="s">
        <v>259</v>
      </c>
      <c r="D1604" s="12" t="s">
        <v>1812</v>
      </c>
    </row>
    <row r="1605" spans="3:4">
      <c r="C1605" s="11" t="s">
        <v>259</v>
      </c>
      <c r="D1605" s="12" t="s">
        <v>1813</v>
      </c>
    </row>
    <row r="1606" spans="3:4">
      <c r="C1606" s="11" t="s">
        <v>259</v>
      </c>
      <c r="D1606" s="12" t="s">
        <v>1814</v>
      </c>
    </row>
    <row r="1607" spans="3:4">
      <c r="C1607" s="11" t="s">
        <v>259</v>
      </c>
      <c r="D1607" s="12" t="s">
        <v>1815</v>
      </c>
    </row>
    <row r="1608" spans="3:4">
      <c r="C1608" s="11" t="s">
        <v>259</v>
      </c>
      <c r="D1608" s="12" t="s">
        <v>1816</v>
      </c>
    </row>
    <row r="1609" spans="3:4">
      <c r="C1609" s="11" t="s">
        <v>259</v>
      </c>
      <c r="D1609" s="12" t="s">
        <v>1817</v>
      </c>
    </row>
    <row r="1610" spans="3:4">
      <c r="C1610" s="11" t="s">
        <v>259</v>
      </c>
      <c r="D1610" s="12" t="s">
        <v>1818</v>
      </c>
    </row>
    <row r="1611" spans="3:4">
      <c r="C1611" s="11" t="s">
        <v>259</v>
      </c>
      <c r="D1611" s="12" t="s">
        <v>1819</v>
      </c>
    </row>
    <row r="1612" spans="3:4">
      <c r="C1612" s="11" t="s">
        <v>259</v>
      </c>
      <c r="D1612" s="12" t="s">
        <v>1820</v>
      </c>
    </row>
    <row r="1613" spans="3:4">
      <c r="C1613" s="11" t="s">
        <v>259</v>
      </c>
      <c r="D1613" s="12" t="s">
        <v>1821</v>
      </c>
    </row>
    <row r="1614" spans="3:4">
      <c r="C1614" s="11" t="s">
        <v>259</v>
      </c>
      <c r="D1614" s="12" t="s">
        <v>1822</v>
      </c>
    </row>
    <row r="1615" spans="3:4">
      <c r="C1615" s="11" t="s">
        <v>259</v>
      </c>
      <c r="D1615" s="12" t="s">
        <v>1823</v>
      </c>
    </row>
    <row r="1616" spans="3:4">
      <c r="C1616" s="11" t="s">
        <v>259</v>
      </c>
      <c r="D1616" s="12" t="s">
        <v>1824</v>
      </c>
    </row>
    <row r="1617" spans="3:4">
      <c r="C1617" s="11" t="s">
        <v>259</v>
      </c>
      <c r="D1617" s="12" t="s">
        <v>1825</v>
      </c>
    </row>
    <row r="1618" spans="3:4">
      <c r="C1618" s="11" t="s">
        <v>259</v>
      </c>
      <c r="D1618" s="12" t="s">
        <v>1826</v>
      </c>
    </row>
    <row r="1619" spans="3:4">
      <c r="C1619" s="11" t="s">
        <v>259</v>
      </c>
      <c r="D1619" s="12" t="s">
        <v>1827</v>
      </c>
    </row>
    <row r="1620" spans="3:4">
      <c r="C1620" s="11" t="s">
        <v>259</v>
      </c>
      <c r="D1620" s="12" t="s">
        <v>1828</v>
      </c>
    </row>
    <row r="1621" spans="3:4">
      <c r="C1621" s="11" t="s">
        <v>259</v>
      </c>
      <c r="D1621" s="12" t="s">
        <v>1829</v>
      </c>
    </row>
    <row r="1622" spans="3:4">
      <c r="C1622" s="11" t="s">
        <v>262</v>
      </c>
      <c r="D1622" s="12" t="s">
        <v>1830</v>
      </c>
    </row>
    <row r="1623" spans="3:4">
      <c r="C1623" s="11" t="s">
        <v>262</v>
      </c>
      <c r="D1623" s="12" t="s">
        <v>1831</v>
      </c>
    </row>
    <row r="1624" spans="3:4">
      <c r="C1624" s="11" t="s">
        <v>262</v>
      </c>
      <c r="D1624" s="12" t="s">
        <v>1832</v>
      </c>
    </row>
    <row r="1625" spans="3:4">
      <c r="C1625" s="11" t="s">
        <v>262</v>
      </c>
      <c r="D1625" s="12" t="s">
        <v>1833</v>
      </c>
    </row>
    <row r="1626" spans="3:4">
      <c r="C1626" s="11" t="s">
        <v>262</v>
      </c>
      <c r="D1626" s="12" t="s">
        <v>1834</v>
      </c>
    </row>
    <row r="1627" spans="3:4">
      <c r="C1627" s="11" t="s">
        <v>262</v>
      </c>
      <c r="D1627" s="12" t="s">
        <v>1835</v>
      </c>
    </row>
    <row r="1628" spans="3:4">
      <c r="C1628" s="11" t="s">
        <v>262</v>
      </c>
      <c r="D1628" s="12" t="s">
        <v>1836</v>
      </c>
    </row>
    <row r="1629" spans="3:4">
      <c r="C1629" s="11" t="s">
        <v>262</v>
      </c>
      <c r="D1629" s="12" t="s">
        <v>1837</v>
      </c>
    </row>
    <row r="1630" spans="3:4">
      <c r="C1630" s="11" t="s">
        <v>262</v>
      </c>
      <c r="D1630" s="12" t="s">
        <v>1838</v>
      </c>
    </row>
    <row r="1631" spans="3:4">
      <c r="C1631" s="11" t="s">
        <v>262</v>
      </c>
      <c r="D1631" s="12" t="s">
        <v>1839</v>
      </c>
    </row>
    <row r="1632" spans="3:4">
      <c r="C1632" s="11" t="s">
        <v>262</v>
      </c>
      <c r="D1632" s="12" t="s">
        <v>1840</v>
      </c>
    </row>
    <row r="1633" spans="3:4">
      <c r="C1633" s="11" t="s">
        <v>262</v>
      </c>
      <c r="D1633" s="12" t="s">
        <v>1841</v>
      </c>
    </row>
    <row r="1634" spans="3:4">
      <c r="C1634" s="11" t="s">
        <v>262</v>
      </c>
      <c r="D1634" s="12" t="s">
        <v>1842</v>
      </c>
    </row>
    <row r="1635" spans="3:4">
      <c r="C1635" s="11" t="s">
        <v>262</v>
      </c>
      <c r="D1635" s="12" t="s">
        <v>1843</v>
      </c>
    </row>
    <row r="1636" spans="3:4">
      <c r="C1636" s="11" t="s">
        <v>262</v>
      </c>
      <c r="D1636" s="12" t="s">
        <v>1844</v>
      </c>
    </row>
    <row r="1637" spans="3:4">
      <c r="C1637" s="11" t="s">
        <v>262</v>
      </c>
      <c r="D1637" s="12" t="s">
        <v>1845</v>
      </c>
    </row>
    <row r="1638" spans="3:4">
      <c r="C1638" s="11" t="s">
        <v>262</v>
      </c>
      <c r="D1638" s="12" t="s">
        <v>1846</v>
      </c>
    </row>
    <row r="1639" spans="3:4">
      <c r="C1639" s="11" t="s">
        <v>262</v>
      </c>
      <c r="D1639" s="12" t="s">
        <v>1847</v>
      </c>
    </row>
    <row r="1640" spans="3:4">
      <c r="C1640" s="11" t="s">
        <v>265</v>
      </c>
      <c r="D1640" s="12" t="s">
        <v>1848</v>
      </c>
    </row>
    <row r="1641" spans="3:4">
      <c r="C1641" s="11" t="s">
        <v>265</v>
      </c>
      <c r="D1641" s="12" t="s">
        <v>1849</v>
      </c>
    </row>
    <row r="1642" spans="3:4">
      <c r="C1642" s="11" t="s">
        <v>265</v>
      </c>
      <c r="D1642" s="12" t="s">
        <v>1850</v>
      </c>
    </row>
    <row r="1643" spans="3:4">
      <c r="C1643" s="11" t="s">
        <v>265</v>
      </c>
      <c r="D1643" s="12" t="s">
        <v>1851</v>
      </c>
    </row>
    <row r="1644" spans="3:4">
      <c r="C1644" s="11" t="s">
        <v>265</v>
      </c>
      <c r="D1644" s="12" t="s">
        <v>1852</v>
      </c>
    </row>
    <row r="1645" spans="3:4">
      <c r="C1645" s="11" t="s">
        <v>265</v>
      </c>
      <c r="D1645" s="12" t="s">
        <v>1853</v>
      </c>
    </row>
    <row r="1646" spans="3:4">
      <c r="C1646" s="11" t="s">
        <v>265</v>
      </c>
      <c r="D1646" s="12" t="s">
        <v>1854</v>
      </c>
    </row>
    <row r="1647" spans="3:4">
      <c r="C1647" s="11" t="s">
        <v>265</v>
      </c>
      <c r="D1647" s="12" t="s">
        <v>1855</v>
      </c>
    </row>
    <row r="1648" spans="3:4">
      <c r="C1648" s="11" t="s">
        <v>265</v>
      </c>
      <c r="D1648" s="12" t="s">
        <v>1856</v>
      </c>
    </row>
    <row r="1649" spans="3:4">
      <c r="C1649" s="11" t="s">
        <v>265</v>
      </c>
      <c r="D1649" s="12" t="s">
        <v>1857</v>
      </c>
    </row>
    <row r="1650" spans="3:4">
      <c r="C1650" s="11" t="s">
        <v>265</v>
      </c>
      <c r="D1650" s="12" t="s">
        <v>1858</v>
      </c>
    </row>
    <row r="1651" spans="3:4">
      <c r="C1651" s="11" t="s">
        <v>265</v>
      </c>
      <c r="D1651" s="12" t="s">
        <v>1859</v>
      </c>
    </row>
    <row r="1652" spans="3:4">
      <c r="C1652" s="11" t="s">
        <v>265</v>
      </c>
      <c r="D1652" s="12" t="s">
        <v>1860</v>
      </c>
    </row>
    <row r="1653" spans="3:4">
      <c r="C1653" s="11" t="s">
        <v>265</v>
      </c>
      <c r="D1653" s="12" t="s">
        <v>1861</v>
      </c>
    </row>
    <row r="1654" spans="3:4">
      <c r="C1654" s="11" t="s">
        <v>265</v>
      </c>
      <c r="D1654" s="12" t="s">
        <v>1862</v>
      </c>
    </row>
    <row r="1655" spans="3:4">
      <c r="C1655" s="11" t="s">
        <v>265</v>
      </c>
      <c r="D1655" s="12" t="s">
        <v>1863</v>
      </c>
    </row>
    <row r="1656" spans="3:4">
      <c r="C1656" s="11" t="s">
        <v>265</v>
      </c>
      <c r="D1656" s="12" t="s">
        <v>1864</v>
      </c>
    </row>
    <row r="1657" spans="3:4">
      <c r="C1657" s="11" t="s">
        <v>265</v>
      </c>
      <c r="D1657" s="12" t="s">
        <v>1865</v>
      </c>
    </row>
    <row r="1658" spans="3:4">
      <c r="C1658" s="11" t="s">
        <v>265</v>
      </c>
      <c r="D1658" s="12" t="s">
        <v>1866</v>
      </c>
    </row>
    <row r="1659" spans="3:4">
      <c r="C1659" s="11" t="s">
        <v>265</v>
      </c>
      <c r="D1659" s="12" t="s">
        <v>1867</v>
      </c>
    </row>
    <row r="1660" spans="3:4">
      <c r="C1660" s="11" t="s">
        <v>265</v>
      </c>
      <c r="D1660" s="12" t="s">
        <v>1868</v>
      </c>
    </row>
    <row r="1661" spans="3:4">
      <c r="C1661" s="11" t="s">
        <v>265</v>
      </c>
      <c r="D1661" s="12" t="s">
        <v>1869</v>
      </c>
    </row>
    <row r="1662" spans="3:4">
      <c r="C1662" s="11" t="s">
        <v>265</v>
      </c>
      <c r="D1662" s="12" t="s">
        <v>808</v>
      </c>
    </row>
    <row r="1663" spans="3:4">
      <c r="C1663" s="11" t="s">
        <v>265</v>
      </c>
      <c r="D1663" s="12" t="s">
        <v>1870</v>
      </c>
    </row>
    <row r="1664" spans="3:4">
      <c r="C1664" s="11" t="s">
        <v>265</v>
      </c>
      <c r="D1664" s="12" t="s">
        <v>1871</v>
      </c>
    </row>
    <row r="1665" spans="3:4">
      <c r="C1665" s="11" t="s">
        <v>265</v>
      </c>
      <c r="D1665" s="12" t="s">
        <v>1872</v>
      </c>
    </row>
    <row r="1666" spans="3:4">
      <c r="C1666" s="11" t="s">
        <v>268</v>
      </c>
      <c r="D1666" s="12" t="s">
        <v>1873</v>
      </c>
    </row>
    <row r="1667" spans="3:4">
      <c r="C1667" s="11" t="s">
        <v>268</v>
      </c>
      <c r="D1667" s="12" t="s">
        <v>1874</v>
      </c>
    </row>
    <row r="1668" spans="3:4">
      <c r="C1668" s="11" t="s">
        <v>268</v>
      </c>
      <c r="D1668" s="12" t="s">
        <v>1875</v>
      </c>
    </row>
    <row r="1669" spans="3:4">
      <c r="C1669" s="11" t="s">
        <v>268</v>
      </c>
      <c r="D1669" s="12" t="s">
        <v>1876</v>
      </c>
    </row>
    <row r="1670" spans="3:4">
      <c r="C1670" s="11" t="s">
        <v>268</v>
      </c>
      <c r="D1670" s="12" t="s">
        <v>1877</v>
      </c>
    </row>
    <row r="1671" spans="3:4">
      <c r="C1671" s="11" t="s">
        <v>268</v>
      </c>
      <c r="D1671" s="12" t="s">
        <v>1878</v>
      </c>
    </row>
    <row r="1672" spans="3:4">
      <c r="C1672" s="11" t="s">
        <v>268</v>
      </c>
      <c r="D1672" s="12" t="s">
        <v>1879</v>
      </c>
    </row>
    <row r="1673" spans="3:4">
      <c r="C1673" s="11" t="s">
        <v>268</v>
      </c>
      <c r="D1673" s="12" t="s">
        <v>1880</v>
      </c>
    </row>
    <row r="1674" spans="3:4">
      <c r="C1674" s="11" t="s">
        <v>268</v>
      </c>
      <c r="D1674" s="12" t="s">
        <v>1881</v>
      </c>
    </row>
    <row r="1675" spans="3:4">
      <c r="C1675" s="11" t="s">
        <v>268</v>
      </c>
      <c r="D1675" s="12" t="s">
        <v>1882</v>
      </c>
    </row>
    <row r="1676" spans="3:4">
      <c r="C1676" s="11" t="s">
        <v>268</v>
      </c>
      <c r="D1676" s="12" t="s">
        <v>1883</v>
      </c>
    </row>
    <row r="1677" spans="3:4">
      <c r="C1677" s="11" t="s">
        <v>268</v>
      </c>
      <c r="D1677" s="12" t="s">
        <v>1884</v>
      </c>
    </row>
    <row r="1678" spans="3:4">
      <c r="C1678" s="11" t="s">
        <v>268</v>
      </c>
      <c r="D1678" s="12" t="s">
        <v>1885</v>
      </c>
    </row>
    <row r="1679" spans="3:4">
      <c r="C1679" s="11" t="s">
        <v>268</v>
      </c>
      <c r="D1679" s="12" t="s">
        <v>1886</v>
      </c>
    </row>
    <row r="1680" spans="3:4">
      <c r="C1680" s="11" t="s">
        <v>268</v>
      </c>
      <c r="D1680" s="12" t="s">
        <v>1887</v>
      </c>
    </row>
    <row r="1681" spans="3:4">
      <c r="C1681" s="11" t="s">
        <v>268</v>
      </c>
      <c r="D1681" s="12" t="s">
        <v>1888</v>
      </c>
    </row>
    <row r="1682" spans="3:4">
      <c r="C1682" s="11" t="s">
        <v>268</v>
      </c>
      <c r="D1682" s="12" t="s">
        <v>1889</v>
      </c>
    </row>
    <row r="1683" spans="3:4">
      <c r="C1683" s="11" t="s">
        <v>268</v>
      </c>
      <c r="D1683" s="12" t="s">
        <v>1890</v>
      </c>
    </row>
    <row r="1684" spans="3:4">
      <c r="C1684" s="11" t="s">
        <v>268</v>
      </c>
      <c r="D1684" s="12" t="s">
        <v>1891</v>
      </c>
    </row>
    <row r="1685" spans="3:4">
      <c r="C1685" s="11" t="s">
        <v>268</v>
      </c>
      <c r="D1685" s="12" t="s">
        <v>1892</v>
      </c>
    </row>
    <row r="1686" spans="3:4">
      <c r="C1686" s="11" t="s">
        <v>268</v>
      </c>
      <c r="D1686" s="12" t="s">
        <v>1893</v>
      </c>
    </row>
    <row r="1687" spans="3:4">
      <c r="C1687" s="11" t="s">
        <v>268</v>
      </c>
      <c r="D1687" s="12" t="s">
        <v>1894</v>
      </c>
    </row>
    <row r="1688" spans="3:4">
      <c r="C1688" s="11" t="s">
        <v>268</v>
      </c>
      <c r="D1688" s="12" t="s">
        <v>1895</v>
      </c>
    </row>
    <row r="1689" spans="3:4">
      <c r="C1689" s="11" t="s">
        <v>268</v>
      </c>
      <c r="D1689" s="12" t="s">
        <v>1896</v>
      </c>
    </row>
    <row r="1690" spans="3:4">
      <c r="C1690" s="11" t="s">
        <v>268</v>
      </c>
      <c r="D1690" s="12" t="s">
        <v>1897</v>
      </c>
    </row>
    <row r="1691" spans="3:4">
      <c r="C1691" s="11" t="s">
        <v>268</v>
      </c>
      <c r="D1691" s="12" t="s">
        <v>1898</v>
      </c>
    </row>
    <row r="1692" spans="3:4">
      <c r="C1692" s="11" t="s">
        <v>268</v>
      </c>
      <c r="D1692" s="12" t="s">
        <v>1899</v>
      </c>
    </row>
    <row r="1693" spans="3:4">
      <c r="C1693" s="11" t="s">
        <v>268</v>
      </c>
      <c r="D1693" s="12" t="s">
        <v>1900</v>
      </c>
    </row>
    <row r="1694" spans="3:4">
      <c r="C1694" s="11" t="s">
        <v>268</v>
      </c>
      <c r="D1694" s="12" t="s">
        <v>1901</v>
      </c>
    </row>
    <row r="1695" spans="3:4">
      <c r="C1695" s="11" t="s">
        <v>268</v>
      </c>
      <c r="D1695" s="12" t="s">
        <v>1902</v>
      </c>
    </row>
    <row r="1696" spans="3:4">
      <c r="C1696" s="11" t="s">
        <v>268</v>
      </c>
      <c r="D1696" s="12" t="s">
        <v>1903</v>
      </c>
    </row>
    <row r="1697" spans="3:4">
      <c r="C1697" s="11" t="s">
        <v>268</v>
      </c>
      <c r="D1697" s="12" t="s">
        <v>1904</v>
      </c>
    </row>
    <row r="1698" spans="3:4">
      <c r="C1698" s="11" t="s">
        <v>268</v>
      </c>
      <c r="D1698" s="12" t="s">
        <v>1905</v>
      </c>
    </row>
    <row r="1699" spans="3:4">
      <c r="C1699" s="11" t="s">
        <v>268</v>
      </c>
      <c r="D1699" s="12" t="s">
        <v>1906</v>
      </c>
    </row>
    <row r="1700" spans="3:4">
      <c r="C1700" s="11" t="s">
        <v>268</v>
      </c>
      <c r="D1700" s="12" t="s">
        <v>1907</v>
      </c>
    </row>
    <row r="1701" spans="3:4">
      <c r="C1701" s="11" t="s">
        <v>268</v>
      </c>
      <c r="D1701" s="12" t="s">
        <v>1908</v>
      </c>
    </row>
    <row r="1702" spans="3:4">
      <c r="C1702" s="11" t="s">
        <v>268</v>
      </c>
      <c r="D1702" s="12" t="s">
        <v>1909</v>
      </c>
    </row>
    <row r="1703" spans="3:4">
      <c r="C1703" s="11" t="s">
        <v>268</v>
      </c>
      <c r="D1703" s="12" t="s">
        <v>1910</v>
      </c>
    </row>
    <row r="1704" spans="3:4">
      <c r="C1704" s="11" t="s">
        <v>268</v>
      </c>
      <c r="D1704" s="12" t="s">
        <v>1911</v>
      </c>
    </row>
    <row r="1705" spans="3:4">
      <c r="C1705" s="11" t="s">
        <v>268</v>
      </c>
      <c r="D1705" s="12" t="s">
        <v>1912</v>
      </c>
    </row>
    <row r="1706" spans="3:4">
      <c r="C1706" s="11" t="s">
        <v>268</v>
      </c>
      <c r="D1706" s="12" t="s">
        <v>1913</v>
      </c>
    </row>
    <row r="1707" spans="3:4">
      <c r="C1707" s="11" t="s">
        <v>268</v>
      </c>
      <c r="D1707" s="12" t="s">
        <v>1914</v>
      </c>
    </row>
    <row r="1708" spans="3:4">
      <c r="C1708" s="11" t="s">
        <v>268</v>
      </c>
      <c r="D1708" s="12" t="s">
        <v>1915</v>
      </c>
    </row>
    <row r="1709" spans="3:4">
      <c r="C1709" s="11" t="s">
        <v>271</v>
      </c>
      <c r="D1709" s="12" t="s">
        <v>1916</v>
      </c>
    </row>
    <row r="1710" spans="3:4">
      <c r="C1710" s="11" t="s">
        <v>271</v>
      </c>
      <c r="D1710" s="12" t="s">
        <v>1917</v>
      </c>
    </row>
    <row r="1711" spans="3:4">
      <c r="C1711" s="11" t="s">
        <v>271</v>
      </c>
      <c r="D1711" s="12" t="s">
        <v>1918</v>
      </c>
    </row>
    <row r="1712" spans="3:4">
      <c r="C1712" s="11" t="s">
        <v>271</v>
      </c>
      <c r="D1712" s="12" t="s">
        <v>1919</v>
      </c>
    </row>
    <row r="1713" spans="3:4">
      <c r="C1713" s="11" t="s">
        <v>271</v>
      </c>
      <c r="D1713" s="12" t="s">
        <v>1920</v>
      </c>
    </row>
    <row r="1714" spans="3:4">
      <c r="C1714" s="11" t="s">
        <v>271</v>
      </c>
      <c r="D1714" s="12" t="s">
        <v>1921</v>
      </c>
    </row>
    <row r="1715" spans="3:4">
      <c r="C1715" s="11" t="s">
        <v>271</v>
      </c>
      <c r="D1715" s="12" t="s">
        <v>1922</v>
      </c>
    </row>
    <row r="1716" spans="3:4">
      <c r="C1716" s="11" t="s">
        <v>271</v>
      </c>
      <c r="D1716" s="12" t="s">
        <v>1923</v>
      </c>
    </row>
    <row r="1717" spans="3:4">
      <c r="C1717" s="11" t="s">
        <v>271</v>
      </c>
      <c r="D1717" s="12" t="s">
        <v>1924</v>
      </c>
    </row>
    <row r="1718" spans="3:4">
      <c r="C1718" s="11" t="s">
        <v>271</v>
      </c>
      <c r="D1718" s="12" t="s">
        <v>1925</v>
      </c>
    </row>
    <row r="1719" spans="3:4">
      <c r="C1719" s="11" t="s">
        <v>271</v>
      </c>
      <c r="D1719" s="12" t="s">
        <v>1926</v>
      </c>
    </row>
    <row r="1720" spans="3:4">
      <c r="C1720" s="11" t="s">
        <v>271</v>
      </c>
      <c r="D1720" s="12" t="s">
        <v>1927</v>
      </c>
    </row>
    <row r="1721" spans="3:4">
      <c r="C1721" s="11" t="s">
        <v>271</v>
      </c>
      <c r="D1721" s="12" t="s">
        <v>1928</v>
      </c>
    </row>
    <row r="1722" spans="3:4">
      <c r="C1722" s="11" t="s">
        <v>271</v>
      </c>
      <c r="D1722" s="12" t="s">
        <v>1929</v>
      </c>
    </row>
    <row r="1723" spans="3:4">
      <c r="C1723" s="11" t="s">
        <v>271</v>
      </c>
      <c r="D1723" s="12" t="s">
        <v>1930</v>
      </c>
    </row>
    <row r="1724" spans="3:4">
      <c r="C1724" s="11" t="s">
        <v>271</v>
      </c>
      <c r="D1724" s="12" t="s">
        <v>1931</v>
      </c>
    </row>
    <row r="1725" spans="3:4">
      <c r="C1725" s="11" t="s">
        <v>271</v>
      </c>
      <c r="D1725" s="12" t="s">
        <v>1932</v>
      </c>
    </row>
    <row r="1726" spans="3:4">
      <c r="C1726" s="11" t="s">
        <v>271</v>
      </c>
      <c r="D1726" s="12" t="s">
        <v>1933</v>
      </c>
    </row>
    <row r="1727" spans="3:4">
      <c r="C1727" s="11" t="s">
        <v>271</v>
      </c>
      <c r="D1727" s="12" t="s">
        <v>1934</v>
      </c>
    </row>
    <row r="1728" spans="3:4">
      <c r="C1728" s="11" t="s">
        <v>271</v>
      </c>
      <c r="D1728" s="12" t="s">
        <v>1935</v>
      </c>
    </row>
    <row r="1729" spans="3:4">
      <c r="C1729" s="11" t="s">
        <v>271</v>
      </c>
      <c r="D1729" s="12" t="s">
        <v>1936</v>
      </c>
    </row>
    <row r="1730" spans="3:4">
      <c r="C1730" s="11" t="s">
        <v>271</v>
      </c>
      <c r="D1730" s="12" t="s">
        <v>1937</v>
      </c>
    </row>
    <row r="1731" spans="3:4">
      <c r="C1731" s="11" t="s">
        <v>271</v>
      </c>
      <c r="D1731" s="12" t="s">
        <v>1938</v>
      </c>
    </row>
    <row r="1732" spans="3:4">
      <c r="C1732" s="11" t="s">
        <v>271</v>
      </c>
      <c r="D1732" s="12" t="s">
        <v>1939</v>
      </c>
    </row>
    <row r="1733" spans="3:4">
      <c r="C1733" s="11" t="s">
        <v>271</v>
      </c>
      <c r="D1733" s="12" t="s">
        <v>1940</v>
      </c>
    </row>
    <row r="1734" spans="3:4">
      <c r="C1734" s="11" t="s">
        <v>271</v>
      </c>
      <c r="D1734" s="12" t="s">
        <v>1941</v>
      </c>
    </row>
    <row r="1735" spans="3:4">
      <c r="C1735" s="11" t="s">
        <v>271</v>
      </c>
      <c r="D1735" s="12" t="s">
        <v>1942</v>
      </c>
    </row>
    <row r="1736" spans="3:4">
      <c r="C1736" s="11" t="s">
        <v>271</v>
      </c>
      <c r="D1736" s="12" t="s">
        <v>1943</v>
      </c>
    </row>
    <row r="1737" spans="3:4">
      <c r="C1737" s="11" t="s">
        <v>271</v>
      </c>
      <c r="D1737" s="12" t="s">
        <v>1944</v>
      </c>
    </row>
    <row r="1738" spans="3:4">
      <c r="C1738" s="11" t="s">
        <v>271</v>
      </c>
      <c r="D1738" s="12" t="s">
        <v>1945</v>
      </c>
    </row>
    <row r="1739" spans="3:4">
      <c r="C1739" s="11" t="s">
        <v>271</v>
      </c>
      <c r="D1739" s="12" t="s">
        <v>1946</v>
      </c>
    </row>
    <row r="1740" spans="3:4">
      <c r="C1740" s="11" t="s">
        <v>271</v>
      </c>
      <c r="D1740" s="12" t="s">
        <v>1947</v>
      </c>
    </row>
    <row r="1741" spans="3:4">
      <c r="C1741" s="11" t="s">
        <v>271</v>
      </c>
      <c r="D1741" s="12" t="s">
        <v>1948</v>
      </c>
    </row>
    <row r="1742" spans="3:4">
      <c r="C1742" s="11" t="s">
        <v>271</v>
      </c>
      <c r="D1742" s="12" t="s">
        <v>1949</v>
      </c>
    </row>
    <row r="1743" spans="3:4">
      <c r="C1743" s="11" t="s">
        <v>271</v>
      </c>
      <c r="D1743" s="12" t="s">
        <v>1950</v>
      </c>
    </row>
    <row r="1744" spans="3:4">
      <c r="C1744" s="11" t="s">
        <v>271</v>
      </c>
      <c r="D1744" s="12" t="s">
        <v>1951</v>
      </c>
    </row>
    <row r="1745" spans="3:4">
      <c r="C1745" s="11" t="s">
        <v>271</v>
      </c>
      <c r="D1745" s="12" t="s">
        <v>1952</v>
      </c>
    </row>
    <row r="1746" spans="3:4">
      <c r="C1746" s="11" t="s">
        <v>271</v>
      </c>
      <c r="D1746" s="12" t="s">
        <v>1953</v>
      </c>
    </row>
    <row r="1747" spans="3:4">
      <c r="C1747" s="11" t="s">
        <v>271</v>
      </c>
      <c r="D1747" s="12" t="s">
        <v>1954</v>
      </c>
    </row>
    <row r="1748" spans="3:4">
      <c r="C1748" s="11" t="s">
        <v>271</v>
      </c>
      <c r="D1748" s="12" t="s">
        <v>1955</v>
      </c>
    </row>
    <row r="1749" spans="3:4" ht="14.25" thickBot="1">
      <c r="C1749" s="18" t="s">
        <v>271</v>
      </c>
      <c r="D1749" s="19"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倉上 允</cp:lastModifiedBy>
  <cp:lastPrinted>2024-03-04T10:50:06Z</cp:lastPrinted>
  <dcterms:created xsi:type="dcterms:W3CDTF">2015-06-05T18:19:34Z</dcterms:created>
  <dcterms:modified xsi:type="dcterms:W3CDTF">2024-03-26T04:33:10Z</dcterms:modified>
</cp:coreProperties>
</file>