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bookViews>
    <workbookView xWindow="26190" yWindow="49216" windowWidth="29040" windowHeight="15840" activeTab="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workbook>
</file>

<file path=xl/comments4.xml><?xml version="1.0" encoding="utf-8"?>
<comments xmlns="http://schemas.openxmlformats.org/spreadsheetml/2006/main">
  <authors>
    <author>押野 晃宏(oshino-akihiro.av4)</author>
    <author>厚生労働省ネットワークシステム</author>
    <author>東京都</author>
  </authors>
  <commentList>
    <comment ref="X7" authorId="0">
      <text>
        <r>
          <rPr>
            <sz val="9"/>
            <rFont val="MS P ゴシック"/>
            <family val="3"/>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text>
        <r>
          <rPr>
            <sz val="10"/>
            <rFont val="MS P ゴシック"/>
            <family val="3"/>
          </rPr>
          <t>本年度（原則４月～３月）の実績を記入</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1">
      <text>
        <r>
          <rPr>
            <sz val="10"/>
            <rFont val="MS P ゴシック"/>
            <family val="3"/>
          </rPr>
          <t>本年度（原則４月～３月）の実績を記入</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1">
      <text>
        <r>
          <rPr>
            <sz val="10"/>
            <rFont val="MS P ゴシック"/>
            <family val="3"/>
          </rPr>
          <t>その他の職種については、実人数を記載することも可能です。</t>
        </r>
      </text>
    </comment>
    <comment ref="W19" authorId="2">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<sst xmlns="http://schemas.openxmlformats.org/spreadsheetml/2006/main" count="429" uniqueCount="363">
  <si>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</si>
  <si>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</si>
  <si>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</si>
  <si>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</si>
  <si>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</si>
  <si>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</si>
  <si>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</si>
  <si>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</si>
  <si>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</si>
  <si>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</si>
  <si>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</si>
  <si>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</si>
  <si>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</si>
  <si>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</si>
  <si>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</si>
  <si>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</si>
  <si>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</si>
  <si>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</si>
  <si>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</si>
  <si>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</si>
  <si>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</si>
  <si>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</si>
  <si>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</si>
  <si>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</si>
  <si>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</si>
  <si>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</si>
  <si>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</si>
  <si>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</si>
  <si>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</si>
  <si>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</si>
  <si>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</si>
  <si>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</si>
  <si>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</si>
  <si>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</si>
  <si>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</si>
  <si>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</si>
  <si>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</si>
  <si>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</si>
  <si>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</si>
  <si>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</si>
  <si>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</si>
  <si>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</si>
  <si>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</si>
  <si>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</si>
  <si>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</si>
  <si>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</si>
  <si>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</si>
  <si>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</si>
  <si>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</si>
  <si>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</si>
  <si>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</si>
  <si>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</si>
  <si>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</si>
  <si>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</si>
  <si>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</si>
  <si>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</si>
  <si>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</si>
  <si>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</si>
  <si>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</si>
  <si>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</si>
  <si>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</si>
  <si>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</si>
  <si>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</si>
  <si>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</si>
  <si>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</si>
  <si>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</si>
  <si>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</si>
  <si>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</si>
  <si>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</si>
  <si>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</si>
  <si>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</si>
  <si>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</si>
  <si>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</si>
  <si>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</si>
  <si>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</si>
  <si>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</si>
  <si>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</si>
  <si>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</si>
  <si>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</si>
  <si>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</si>
  <si>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</si>
  <si>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</si>
  <si>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</si>
  <si>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</si>
  <si>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</si>
  <si>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</si>
  <si>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</si>
  <si>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</si>
  <si>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</si>
  <si>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</si>
  <si>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</si>
  <si>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</si>
  <si>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</si>
  <si>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</si>
  <si>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</si>
  <si>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</si>
  <si>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</si>
  <si>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</si>
  <si>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</si>
  <si>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</si>
  <si>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</si>
  <si>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</si>
  <si>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</si>
  <si>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</si>
  <si>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</si>
  <si>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</si>
  <si>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</si>
  <si>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</si>
  <si>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</si>
  <si>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</si>
  <si>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</si>
  <si>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</si>
  <si>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</si>
  <si>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</si>
  <si>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</si>
  <si>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</si>
  <si>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</si>
  <si>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</si>
  <si>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</si>
  <si>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</si>
  <si>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</si>
  <si>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</si>
  <si>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</si>
  <si>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</si>
  <si>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</si>
  <si>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</si>
  <si>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</si>
  <si>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</si>
  <si>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</si>
  <si>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</si>
  <si>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</si>
  <si>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</si>
  <si>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</si>
  <si>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</si>
  <si>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</si>
  <si>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</si>
  <si>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</si>
  <si>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</si>
  <si>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</si>
  <si>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</si>
  <si>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</si>
  <si>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</si>
  <si>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</si>
  <si>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</si>
  <si>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</si>
  <si>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</si>
  <si>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</si>
  <si>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</si>
  <si>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</si>
  <si>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</si>
  <si>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</si>
  <si>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</si>
  <si>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</si>
  <si>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</si>
  <si>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</si>
  <si>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rPr>
      <t>（ⅰ－ⅱ）</t>
    </r>
    <rPh sb="0" eb="2">
      <t>チンギン</t>
    </rPh>
    <rPh sb="2" eb="4">
      <t>カイゼン</t>
    </rPh>
    <rPh sb="4" eb="7">
      <t>ショヨウガク</t>
    </rPh>
    <phoneticPr fontId="3"/>
  </si>
  <si>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</si>
  <si>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</si>
  <si>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</si>
  <si>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</si>
  <si>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</si>
  <si>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</si>
  <si>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</si>
  <si>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</si>
  <si>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</si>
  <si>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</si>
  <si>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</si>
  <si>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</si>
  <si>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</si>
  <si>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</si>
  <si>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</si>
  <si>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</si>
  <si>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</si>
  <si>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</si>
  <si>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</si>
  <si>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</si>
  <si>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</si>
  <si>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</si>
  <si>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</si>
  <si>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</si>
  <si>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</si>
  <si>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</si>
  <si>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</si>
  <si>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</si>
  <si>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</si>
  <si>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</si>
  <si>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</si>
  <si>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</si>
  <si>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</si>
  <si>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※今年度に提出した計画書の記載内容から変更がない場合は「変更なし」にチェック（✔）</t>
    <rPh sb="1" eb="2">
      <t>イマ</t>
    </rPh>
    <phoneticPr fontId="3"/>
  </si>
  <si>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</si>
  <si>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</si>
  <si>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</si>
  <si>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</si>
  <si>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</si>
  <si>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</si>
  <si>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</si>
  <si>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(a)本年度の賃金の総額</t>
    <rPh sb="3" eb="6">
      <t>ホンネンド</t>
    </rPh>
    <rPh sb="7" eb="9">
      <t>チンギン</t>
    </rPh>
    <rPh sb="10" eb="12">
      <t>ソウガク</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</si>
  <si>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</si>
  <si>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</si>
  <si>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</si>
  <si>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</si>
  <si>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</si>
  <si>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</si>
  <si>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3"/>
  </si>
  <si>
    <t>本年度の総額［円］</t>
    <rPh sb="0" eb="3">
      <t>ホンネンド</t>
    </rPh>
    <rPh sb="4" eb="6">
      <t>ソウガク</t>
    </rPh>
    <rPh sb="7" eb="8">
      <t>エン</t>
    </rPh>
    <phoneticPr fontId="3"/>
  </si>
  <si>
    <t>本年度の賃金の総額［円］</t>
    <rPh sb="0" eb="3">
      <t>ホンネンド</t>
    </rPh>
    <rPh sb="4" eb="6">
      <t>チンギン</t>
    </rPh>
    <rPh sb="7" eb="9">
      <t>ソウガク</t>
    </rPh>
    <rPh sb="10" eb="11">
      <t>エン</t>
    </rPh>
    <phoneticPr fontId="3"/>
  </si>
  <si>
    <t>本年度の総額［円］</t>
  </si>
  <si>
    <t>※②ⅰ）(a)「本年度の賃金の総額」には、賃金改善に伴う法定福利費等の事業主負担の増加分を含めることができる。</t>
    <rPh sb="8" eb="11">
      <t>ホンネンド</t>
    </rPh>
    <rPh sb="12" eb="14">
      <t>チンギン</t>
    </rPh>
    <rPh sb="15" eb="17">
      <t>ソウガク</t>
    </rPh>
    <phoneticPr fontId="3"/>
  </si>
  <si>
    <t>処遇加算</t>
    <rPh sb="0" eb="2">
      <t>ショグウ</t>
    </rPh>
    <rPh sb="2" eb="4">
      <t>カサン</t>
    </rPh>
    <phoneticPr fontId="3"/>
  </si>
  <si>
    <t>特定加算</t>
    <rPh sb="0" eb="2">
      <t>トクテイ</t>
    </rPh>
    <rPh sb="2" eb="4">
      <t>カサン</t>
    </rPh>
    <phoneticPr fontId="3"/>
  </si>
  <si>
    <t>要件Ⅰ</t>
    <rPh sb="0" eb="2">
      <t>ヨウケン</t>
    </rPh>
    <phoneticPr fontId="3"/>
  </si>
  <si>
    <t>要件Ⅱ</t>
    <rPh sb="0" eb="2">
      <t>ヨウケン</t>
    </rPh>
    <phoneticPr fontId="3"/>
  </si>
  <si>
    <t>B≧２C</t>
  </si>
  <si>
    <t>A＞BかつA＞2C</t>
  </si>
  <si>
    <t>Aのうち１人以上が該当</t>
    <rPh sb="5" eb="6">
      <t>ニン</t>
    </rPh>
    <rPh sb="6" eb="8">
      <t>イジョウ</t>
    </rPh>
    <rPh sb="9" eb="11">
      <t>ガイトウ</t>
    </rPh>
    <phoneticPr fontId="3"/>
  </si>
  <si>
    <t>要件Ⅲ</t>
    <rPh sb="0" eb="2">
      <t>ヨウケン</t>
    </rPh>
    <phoneticPr fontId="3"/>
  </si>
  <si>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3"/>
  </si>
  <si>
    <t>・加算対象事業所に関する情報</t>
  </si>
  <si>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3"/>
  </si>
  <si>
    <t>－</t>
  </si>
  <si>
    <t>13</t>
  </si>
  <si>
    <t>14</t>
  </si>
  <si>
    <t>円</t>
  </si>
  <si>
    <r>
      <rPr>
        <b/>
        <sz val="8"/>
        <color theme="1"/>
        <rFont val="ＭＳ Ｐ明朝"/>
        <family val="1"/>
      </rPr>
      <t>【処遇改善加算】</t>
    </r>
    <r>
      <rPr>
        <sz val="8"/>
        <color theme="1"/>
        <rFont val="ＭＳ Ｐ明朝"/>
        <family val="1"/>
      </rPr>
      <t xml:space="preserve">
届出に係る計画の期間中に、全体で</t>
    </r>
    <r>
      <rPr>
        <b/>
        <u val="single"/>
        <sz val="8"/>
        <color theme="1"/>
        <rFont val="ＭＳ Ｐ明朝"/>
        <family val="1"/>
      </rPr>
      <t>必ず１つ以上</t>
    </r>
    <r>
      <rPr>
        <sz val="8"/>
        <color theme="1"/>
        <rFont val="ＭＳ Ｐ明朝"/>
        <family val="1"/>
      </rPr>
      <t xml:space="preserve">の取組を行うことが必要であること
</t>
    </r>
    <r>
      <rPr>
        <b/>
        <sz val="8"/>
        <color theme="1"/>
        <rFont val="ＭＳ Ｐ明朝"/>
        <family val="1"/>
      </rPr>
      <t>【特定加算】</t>
    </r>
    <r>
      <rPr>
        <sz val="8"/>
        <color theme="1"/>
        <rFont val="ＭＳ Ｐ明朝"/>
        <family val="1"/>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</si>
  <si>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※②ⅱ）「前年度の賃金の総額」【基準額１】【基準額２】には、計画書の（１）④ⅱ）又は（２）⑥ⅱ）の額を記載することとしているが、職員構成が変わった等の事由により修正することが可能である。</t>
  </si>
  <si>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3"/>
  </si>
  <si>
    <t>(右欄の額は①欄の額以上であること)</t>
    <rPh sb="1" eb="2">
      <t>ミギ</t>
    </rPh>
    <rPh sb="2" eb="3">
      <t>ラン</t>
    </rPh>
    <rPh sb="4" eb="5">
      <t>ガク</t>
    </rPh>
    <rPh sb="7" eb="8">
      <t>ラン</t>
    </rPh>
    <rPh sb="9" eb="10">
      <t>ガク</t>
    </rPh>
    <rPh sb="10" eb="12">
      <t>イジョウ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</si>
  <si>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</si>
  <si>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</si>
  <si>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</si>
  <si>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</si>
  <si>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</si>
  <si>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</si>
  <si>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</si>
  <si>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</si>
  <si>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</si>
  <si>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</si>
  <si>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</si>
  <si>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</si>
  <si>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</si>
  <si>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</si>
  <si>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</si>
  <si>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</si>
  <si>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</si>
  <si>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</si>
  <si>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</si>
  <si>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</si>
  <si>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</si>
  <si>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</si>
  <si>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</si>
  <si>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</si>
  <si>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</si>
  <si>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</si>
  <si>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</si>
  <si>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</si>
  <si>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</si>
  <si>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</si>
  <si>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</si>
  <si>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</si>
  <si>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</si>
  <si>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</si>
  <si>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</si>
  <si>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</si>
  <si>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</si>
  <si>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</si>
  <si>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</si>
  <si>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</si>
  <si>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</si>
  <si>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</si>
  <si>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</si>
  <si>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</si>
  <si>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</si>
  <si>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</si>
  <si>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</si>
  <si>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</si>
  <si>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</si>
  <si>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</si>
  <si>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</si>
  <si>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</si>
  <si>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</si>
  <si>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</si>
  <si>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</si>
  <si>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</si>
  <si>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</si>
  <si>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</si>
  <si>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</si>
  <si>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</si>
  <si>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</si>
  <si>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</si>
  <si>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</si>
  <si>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</si>
  <si>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</si>
  <si>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</si>
  <si>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</si>
  <si>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</si>
  <si>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</si>
  <si>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</si>
  <si>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</si>
  <si>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</si>
  <si>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</si>
  <si>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</si>
  <si>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</si>
  <si>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</si>
  <si>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</si>
  <si>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</si>
  <si>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</si>
  <si>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</si>
  <si>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</si>
  <si>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</si>
  <si>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</si>
  <si>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</si>
  <si>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</si>
  <si>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</si>
  <si>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</si>
  <si>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</si>
  <si>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</si>
  <si>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</si>
  <si>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</si>
  <si>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</si>
  <si>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</si>
  <si>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</si>
  <si>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</si>
  <si>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</si>
  <si>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</si>
  <si>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</si>
  <si>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</si>
  <si>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</si>
  <si>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</si>
  <si>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</si>
  <si>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</si>
  <si>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</si>
  <si>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</si>
  <si>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</si>
  <si>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</si>
  <si>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</si>
  <si>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</si>
  <si>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</si>
  <si>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</si>
  <si>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</si>
  <si>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</si>
  <si>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</si>
  <si>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</si>
  <si>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</si>
  <si>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</si>
  <si>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</si>
  <si>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</si>
  <si>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</si>
  <si>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3"/>
  </si>
  <si>
    <t>経験・技能のある介護職員(A)</t>
    <rPh sb="0" eb="2">
      <t>ケイケン</t>
    </rPh>
    <rPh sb="3" eb="5">
      <t>ギノウ</t>
    </rPh>
    <rPh sb="8" eb="10">
      <t>カイゴ</t>
    </rPh>
    <rPh sb="10" eb="12">
      <t>ショクイン</t>
    </rPh>
    <phoneticPr fontId="3"/>
  </si>
  <si>
    <t>他の
介護職員(B)</t>
  </si>
  <si>
    <t>処遇改善支援補助金による賃金改善の総額</t>
  </si>
  <si>
    <t>算定する処遇改善加算の区分</t>
  </si>
  <si>
    <t>算定する特定加算の区分</t>
    <rPh sb="4" eb="6">
      <t>トクテイ</t>
    </rPh>
    <phoneticPr fontId="3"/>
  </si>
  <si>
    <t>処遇改善支援補助金による賃金改善の総額</t>
    <rPh sb="0" eb="2">
      <t>ショグウ</t>
    </rPh>
    <rPh sb="2" eb="4">
      <t>カイゼン</t>
    </rPh>
    <rPh sb="4" eb="6">
      <t>シエン</t>
    </rPh>
    <rPh sb="6" eb="9">
      <t>ホジョキン</t>
    </rPh>
    <phoneticPr fontId="3"/>
  </si>
  <si>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3"/>
  </si>
  <si>
    <t>処遇改善加算</t>
    <rPh sb="0" eb="2">
      <t>ショグウ</t>
    </rPh>
    <rPh sb="2" eb="4">
      <t>カイゼン</t>
    </rPh>
    <rPh sb="4" eb="6">
      <t>カサン</t>
    </rPh>
    <phoneticPr fontId="3"/>
  </si>
  <si>
    <r>
      <t>令和３年度</t>
    </r>
    <r>
      <rPr>
        <sz val="14"/>
        <color theme="1"/>
        <rFont val="Calibri"/>
        <family val="2"/>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</si>
  <si>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3"/>
  </si>
  <si>
    <r>
      <t>※本様式では以下の要件を確認しており、</t>
    </r>
    <r>
      <rPr>
        <u val="single"/>
        <sz val="8"/>
        <color theme="1"/>
        <rFont val="ＭＳ 明朝"/>
        <family val="1"/>
      </rPr>
      <t>オレンジセルが「○」でない場合、加算取得の要件を満たしていない。</t>
    </r>
    <r>
      <rPr>
        <sz val="8"/>
        <color theme="1"/>
        <rFont val="ＭＳ 明朝"/>
        <family val="1"/>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3"/>
  </si>
  <si>
    <t>(b)介護職員処遇改善加算の総額</t>
    <rPh sb="3" eb="5">
      <t>カイゴ</t>
    </rPh>
    <rPh sb="5" eb="7">
      <t>ショクイン</t>
    </rPh>
    <rPh sb="7" eb="9">
      <t>ショグウ</t>
    </rPh>
    <rPh sb="9" eb="13">
      <t>カイゼンカサン</t>
    </rPh>
    <rPh sb="14" eb="16">
      <t>ソウガク</t>
    </rPh>
    <phoneticPr fontId="3"/>
  </si>
  <si>
    <r>
      <t>(c)介護職員等特定処遇改善加算の総額</t>
    </r>
    <r>
      <rPr>
        <sz val="8"/>
        <color theme="1"/>
        <rFont val="ＭＳ Ｐ明朝"/>
        <family val="1"/>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3"/>
  </si>
  <si>
    <t>その他の職種
(C)</t>
    <rPh sb="2" eb="3">
      <t>タ</t>
    </rPh>
    <rPh sb="4" eb="6">
      <t>ショクシュ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</si>
</sst>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6">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10"/>
      <color rgb="FFFF0000"/>
      <name val="ＭＳ Ｐ明朝"/>
      <family val="1"/>
    </font>
    <font>
      <sz val="8"/>
      <color rgb="FFFF0000"/>
      <name val="ＭＳ Ｐ明朝"/>
      <family val="1"/>
    </font>
    <font>
      <u val="single"/>
      <sz val="8"/>
      <color rgb="FFFF0000"/>
      <name val="ＭＳ Ｐ明朝"/>
      <family val="1"/>
    </font>
    <font>
      <b/>
      <sz val="11"/>
      <color theme="1"/>
      <name val="ＭＳ Ｐ明朝"/>
      <family val="1"/>
    </font>
    <font>
      <sz val="14"/>
      <color rgb="FFFF0000"/>
      <name val="ＭＳ Ｐゴシック"/>
      <family val="3"/>
    </font>
    <font>
      <u val="single"/>
      <sz val="8"/>
      <color theme="1"/>
      <name val="ＭＳ Ｐ明朝"/>
      <family val="1"/>
    </font>
    <font>
      <b/>
      <u val="single"/>
      <sz val="8"/>
      <color theme="1"/>
      <name val="ＭＳ Ｐ明朝"/>
      <family val="1"/>
    </font>
    <font>
      <sz val="14"/>
      <color theme="1"/>
      <name val="ＭＳ Ｐゴシック"/>
      <family val="3"/>
    </font>
    <font>
      <sz val="6"/>
      <name val="ＭＳ Ｐ明朝"/>
      <family val="1"/>
    </font>
    <font>
      <sz val="8"/>
      <color theme="1"/>
      <name val="ＭＳ 明朝"/>
      <family val="1"/>
    </font>
    <font>
      <u val="single"/>
      <sz val="8"/>
      <color theme="1"/>
      <name val="ＭＳ 明朝"/>
      <family val="1"/>
    </font>
    <font>
      <sz val="10"/>
      <name val="Calibri"/>
      <family val="3"/>
      <scheme val="minor"/>
    </font>
    <font>
      <sz val="11"/>
      <name val="Calibri"/>
      <family val="3"/>
      <scheme val="minor"/>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CDFFFF"/>
        <bgColor indexed="64"/>
      </patternFill>
    </fill>
    <fill>
      <patternFill patternType="solid">
        <fgColor theme="0" tint="-0.0499799996614456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s>
  <borders count="134">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thin"/>
      <right style="thin"/>
      <top/>
      <bottom style="thin"/>
    </border>
    <border>
      <left style="hair"/>
      <right style="hair"/>
      <top style="thin"/>
      <bottom style="thin"/>
    </border>
    <border>
      <left style="medium"/>
      <right/>
      <top style="medium"/>
      <bottom style="medium"/>
    </border>
    <border>
      <left/>
      <right/>
      <top style="medium"/>
      <bottom style="medium"/>
    </border>
    <border>
      <left style="thin"/>
      <right style="thin"/>
      <top/>
      <bottom/>
    </border>
    <border>
      <left style="thin"/>
      <right/>
      <top/>
      <bottom style="thin"/>
    </border>
    <border>
      <left style="thin"/>
      <right style="thin"/>
      <top style="thin"/>
      <bottom/>
    </border>
    <border>
      <left/>
      <right style="thin"/>
      <top/>
      <bottom style="medium"/>
    </border>
    <border>
      <left/>
      <right/>
      <top/>
      <bottom style="medium"/>
    </border>
    <border>
      <left style="thin"/>
      <right/>
      <top/>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top style="thin"/>
      <bottom style="medium"/>
    </border>
    <border>
      <left style="thin"/>
      <right style="thin"/>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right style="thin"/>
      <top style="thin"/>
      <bottom/>
    </border>
    <border>
      <left/>
      <right style="thin"/>
      <top style="hair"/>
      <bottom style="hair"/>
    </border>
    <border>
      <left/>
      <right style="thin"/>
      <top/>
      <bottom style="thin"/>
    </border>
    <border>
      <left style="medium"/>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thin"/>
      <right style="medium"/>
      <top/>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style="medium"/>
      <top/>
      <bottom style="medium"/>
    </border>
    <border>
      <left style="medium"/>
      <right style="thin"/>
      <top/>
      <bottom style="thin"/>
    </border>
    <border>
      <left/>
      <right style="medium"/>
      <top style="medium"/>
      <bottom style="medium"/>
    </border>
    <border>
      <left/>
      <right/>
      <top style="thin"/>
      <bottom/>
    </border>
    <border>
      <left style="medium"/>
      <right style="thin"/>
      <top style="thin"/>
      <bottom style="thin"/>
    </border>
    <border>
      <left style="thin"/>
      <right/>
      <top/>
      <bottom/>
    </border>
    <border>
      <left style="hair"/>
      <right/>
      <top style="hair"/>
      <bottom/>
    </border>
    <border>
      <left style="hair"/>
      <right style="hair"/>
      <top/>
      <bottom/>
    </border>
    <border>
      <left style="hair"/>
      <right/>
      <top/>
      <bottom/>
    </border>
    <border>
      <left style="hair"/>
      <right style="hair"/>
      <top/>
      <bottom style="hair"/>
    </border>
    <border>
      <left/>
      <right/>
      <top style="hair"/>
      <bottom/>
    </border>
    <border>
      <left style="thin"/>
      <right/>
      <top style="hair"/>
      <bottom style="hair"/>
    </border>
    <border>
      <left style="thin"/>
      <right/>
      <top style="hair"/>
      <bottom style="thin"/>
    </border>
    <border>
      <left/>
      <right/>
      <top style="hair"/>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right style="medium"/>
      <top style="hair"/>
      <bottom style="hair"/>
    </border>
    <border>
      <left/>
      <right style="medium"/>
      <top style="hair"/>
      <bottom/>
    </border>
    <border>
      <left/>
      <right style="medium"/>
      <top style="thin"/>
      <bottom style="hair"/>
    </border>
    <border>
      <left/>
      <right style="medium"/>
      <top/>
      <bottom style="hair"/>
    </border>
    <border>
      <left/>
      <right style="medium"/>
      <top style="hair"/>
      <bottom style="thin"/>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bottom style="hair"/>
    </border>
    <border>
      <left style="medium"/>
      <right/>
      <top style="hair"/>
      <bottom style="thin"/>
    </border>
    <border>
      <left style="medium"/>
      <right/>
      <top style="hair"/>
      <bottom style="medium"/>
    </border>
    <border>
      <left/>
      <right style="medium"/>
      <top style="medium"/>
      <bottom style="thin"/>
    </border>
    <border>
      <left style="medium"/>
      <right/>
      <top style="thin"/>
      <bottom/>
    </border>
    <border diagonalUp="1">
      <left style="thin"/>
      <right style="medium"/>
      <top style="thin"/>
      <bottom style="thin"/>
      <diagonal style="thin"/>
    </border>
    <border diagonalUp="1">
      <left/>
      <right style="thin"/>
      <top style="thin"/>
      <bottom style="thin"/>
      <diagonal style="thin"/>
    </border>
    <border diagonalUp="1">
      <left style="thin"/>
      <right style="thin"/>
      <top style="thin"/>
      <bottom style="thin"/>
      <diagonal style="thin"/>
    </border>
    <border diagonalUp="1">
      <left style="thin"/>
      <right/>
      <top/>
      <bottom style="thin"/>
      <diagonal style="thin"/>
    </border>
    <border>
      <left style="medium"/>
      <right/>
      <top style="thin"/>
      <bottom style="medium"/>
    </border>
    <border>
      <left/>
      <right/>
      <top style="thin"/>
      <bottom style="medium"/>
    </border>
    <border>
      <left/>
      <right style="thin"/>
      <top/>
      <bottom/>
    </border>
    <border>
      <left style="thin"/>
      <right style="hair"/>
      <top style="thin"/>
      <bottom style="thin"/>
    </border>
    <border>
      <left style="hair"/>
      <right style="hair"/>
      <top style="thin"/>
      <bottom/>
    </border>
    <border>
      <left style="hair"/>
      <right style="thin"/>
      <top style="thin"/>
      <bottom/>
    </border>
    <border>
      <left/>
      <right/>
      <top/>
      <bottom style="double"/>
    </border>
    <border>
      <left style="medium"/>
      <right style="thin"/>
      <top style="thin"/>
      <bottom style="medium"/>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thin"/>
      <top style="hair"/>
      <bottom/>
    </border>
    <border>
      <left/>
      <right/>
      <top style="hair"/>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medium"/>
      <top style="thin"/>
      <bottom/>
    </border>
    <border>
      <left/>
      <right style="medium"/>
      <top/>
      <bottom style="thin"/>
    </border>
    <border>
      <left/>
      <right/>
      <top style="thin"/>
      <bottom style="hair"/>
    </border>
    <border>
      <left/>
      <right style="medium"/>
      <top style="hair"/>
      <bottom style="medium"/>
    </border>
    <border>
      <left/>
      <right/>
      <top style="medium"/>
      <bottom style="hair"/>
    </border>
    <border>
      <left/>
      <right style="medium"/>
      <top style="medium"/>
      <bottom style="hair"/>
    </border>
    <border>
      <left style="thin"/>
      <right/>
      <top style="thin"/>
      <bottom style="hair"/>
    </border>
    <border>
      <left/>
      <right style="thin"/>
      <top style="thin"/>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style="thin"/>
      <right/>
      <top style="hair"/>
      <bottom/>
    </border>
    <border>
      <left/>
      <right style="thin"/>
      <top style="hair"/>
      <bottom style="thin"/>
    </border>
    <border>
      <left/>
      <right/>
      <top style="medium"/>
      <bottom style="thin"/>
    </border>
    <border>
      <left style="medium"/>
      <right/>
      <top style="thin"/>
      <bottom style="thin"/>
    </border>
    <border>
      <left/>
      <right style="thin"/>
      <top style="medium"/>
      <bottom/>
    </border>
    <border>
      <left style="medium"/>
      <right/>
      <top/>
      <bottom style="thin"/>
    </border>
    <border>
      <left/>
      <right style="thin"/>
      <top style="thin"/>
      <bottom style="medium"/>
    </border>
    <border>
      <left style="medium"/>
      <right/>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700">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0" xfId="0" applyAlignment="1">
      <alignment horizontal="left" vertical="top"/>
    </xf>
    <xf numFmtId="0" fontId="16" fillId="7" borderId="1" xfId="0" applyFont="1" applyFill="1" applyBorder="1" applyAlignment="1">
      <alignment horizontal="center" vertical="center" wrapText="1"/>
    </xf>
    <xf numFmtId="0" fontId="19" fillId="0" borderId="0" xfId="0" applyFont="1" applyAlignment="1">
      <alignment vertical="top"/>
    </xf>
    <xf numFmtId="0" fontId="19" fillId="0" borderId="0" xfId="0" applyFont="1" applyAlignment="1">
      <alignment horizontal="center" vertical="top"/>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4" xfId="0" applyBorder="1" applyAlignment="1">
      <alignment horizontal="center" vertical="center" wrapText="1"/>
    </xf>
    <xf numFmtId="176" fontId="28" fillId="0" borderId="0" xfId="0" applyNumberFormat="1" applyFont="1" applyFill="1" applyBorder="1" applyAlignment="1" applyProtection="1">
      <alignment vertical="center" shrinkToFit="1"/>
      <protection/>
    </xf>
    <xf numFmtId="176" fontId="30" fillId="0" borderId="0" xfId="0" applyNumberFormat="1" applyFont="1" applyFill="1" applyBorder="1" applyAlignment="1" applyProtection="1">
      <alignment vertical="center" shrinkToFit="1"/>
      <protection/>
    </xf>
    <xf numFmtId="176" fontId="30" fillId="0" borderId="0" xfId="0" applyNumberFormat="1" applyFont="1" applyBorder="1" applyAlignment="1" applyProtection="1">
      <alignment vertical="center" shrinkToFit="1"/>
      <protection/>
    </xf>
    <xf numFmtId="0" fontId="0" fillId="0" borderId="5" xfId="0" applyBorder="1" applyAlignment="1">
      <alignment horizontal="left" vertical="center"/>
    </xf>
    <xf numFmtId="0" fontId="0" fillId="0" borderId="4" xfId="0"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12" fillId="0" borderId="5" xfId="0" applyFont="1" applyBorder="1" applyAlignment="1">
      <alignment horizontal="center" vertical="center" wrapText="1"/>
    </xf>
    <xf numFmtId="0" fontId="8" fillId="0" borderId="0" xfId="0" applyFont="1" applyAlignment="1">
      <alignment vertical="center"/>
    </xf>
    <xf numFmtId="0" fontId="34" fillId="0" borderId="0" xfId="0" applyFont="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3" xfId="0" applyFont="1" applyBorder="1" applyAlignment="1">
      <alignment vertical="center"/>
    </xf>
    <xf numFmtId="180" fontId="8" fillId="0" borderId="0" xfId="0" applyNumberFormat="1" applyFont="1" applyFill="1" applyBorder="1" applyAlignment="1">
      <alignment vertical="center"/>
    </xf>
    <xf numFmtId="176" fontId="40" fillId="0" borderId="0" xfId="0" applyNumberFormat="1" applyFont="1" applyBorder="1" applyAlignment="1" applyProtection="1">
      <alignment vertical="center" shrinkToFit="1"/>
      <protection/>
    </xf>
    <xf numFmtId="0" fontId="40" fillId="3" borderId="14" xfId="0" applyFont="1" applyFill="1" applyBorder="1" applyAlignment="1" applyProtection="1">
      <alignment horizontal="center" vertical="center"/>
      <protection locked="0"/>
    </xf>
    <xf numFmtId="0" fontId="40" fillId="8" borderId="14" xfId="0"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protection locked="0"/>
    </xf>
    <xf numFmtId="0" fontId="40" fillId="8" borderId="4" xfId="0" applyFont="1" applyFill="1" applyBorder="1" applyAlignment="1" applyProtection="1">
      <alignment horizontal="center" vertical="center"/>
      <protection locked="0"/>
    </xf>
    <xf numFmtId="0" fontId="53" fillId="0" borderId="0" xfId="0" applyFont="1" applyAlignment="1">
      <alignment vertical="center"/>
    </xf>
    <xf numFmtId="0" fontId="56" fillId="0" borderId="0" xfId="0" applyFont="1" applyAlignment="1">
      <alignment vertical="top"/>
    </xf>
    <xf numFmtId="176" fontId="40" fillId="0" borderId="15" xfId="0" applyNumberFormat="1" applyFont="1" applyBorder="1" applyAlignment="1" applyProtection="1">
      <alignment vertical="center" shrinkToFit="1"/>
      <protection/>
    </xf>
    <xf numFmtId="179" fontId="40" fillId="0" borderId="15" xfId="0" applyNumberFormat="1" applyFont="1" applyBorder="1" applyAlignment="1" applyProtection="1">
      <alignment vertical="center" shrinkToFit="1"/>
      <protection/>
    </xf>
    <xf numFmtId="179" fontId="40" fillId="0" borderId="16" xfId="0" applyNumberFormat="1" applyFont="1" applyBorder="1" applyAlignment="1" applyProtection="1">
      <alignment vertical="center" shrinkToFit="1"/>
      <protection/>
    </xf>
    <xf numFmtId="176" fontId="40" fillId="0" borderId="17" xfId="0" applyNumberFormat="1" applyFont="1" applyBorder="1" applyAlignment="1" applyProtection="1">
      <alignment vertical="center" shrinkToFit="1"/>
      <protection/>
    </xf>
    <xf numFmtId="176" fontId="40" fillId="0" borderId="18" xfId="0" applyNumberFormat="1" applyFont="1" applyBorder="1" applyAlignment="1" applyProtection="1">
      <alignment vertical="center" shrinkToFit="1"/>
      <protection/>
    </xf>
    <xf numFmtId="176" fontId="40" fillId="0" borderId="19" xfId="0" applyNumberFormat="1" applyFont="1" applyBorder="1" applyAlignment="1" applyProtection="1">
      <alignment vertical="center" shrinkToFit="1"/>
      <protection/>
    </xf>
    <xf numFmtId="176" fontId="40" fillId="0" borderId="5" xfId="0" applyNumberFormat="1" applyFont="1" applyBorder="1" applyAlignment="1" applyProtection="1">
      <alignment vertical="center" shrinkToFit="1"/>
      <protection/>
    </xf>
    <xf numFmtId="176" fontId="40" fillId="0" borderId="20" xfId="0" applyNumberFormat="1" applyFont="1" applyBorder="1" applyAlignment="1" applyProtection="1">
      <alignment vertical="center" shrinkToFit="1"/>
      <protection/>
    </xf>
    <xf numFmtId="176" fontId="40" fillId="0" borderId="4" xfId="0" applyNumberFormat="1" applyFont="1" applyFill="1" applyBorder="1" applyAlignment="1" applyProtection="1">
      <alignment vertical="center" shrinkToFit="1"/>
      <protection/>
    </xf>
    <xf numFmtId="176" fontId="40" fillId="0" borderId="6" xfId="0" applyNumberFormat="1" applyFont="1" applyBorder="1" applyAlignment="1" applyProtection="1">
      <alignment vertical="center" shrinkToFit="1"/>
      <protection/>
    </xf>
    <xf numFmtId="0" fontId="30" fillId="0" borderId="0" xfId="0" applyNumberFormat="1" applyFont="1" applyBorder="1" applyAlignment="1" applyProtection="1">
      <alignment vertical="center" shrinkToFit="1"/>
      <protection/>
    </xf>
    <xf numFmtId="0" fontId="61" fillId="0" borderId="0" xfId="0" applyFont="1" applyAlignment="1">
      <alignment vertical="center"/>
    </xf>
    <xf numFmtId="0" fontId="60" fillId="0" borderId="21" xfId="0" applyFont="1" applyBorder="1" applyAlignment="1">
      <alignment vertical="center"/>
    </xf>
    <xf numFmtId="0" fontId="60" fillId="0" borderId="18" xfId="0" applyFont="1" applyBorder="1" applyAlignment="1">
      <alignment vertical="center"/>
    </xf>
    <xf numFmtId="0" fontId="8" fillId="0" borderId="5" xfId="0" applyFont="1" applyBorder="1" applyAlignment="1">
      <alignment horizontal="center" vertical="center"/>
    </xf>
    <xf numFmtId="176" fontId="40" fillId="0" borderId="22" xfId="0" applyNumberFormat="1" applyFont="1" applyBorder="1" applyAlignment="1" applyProtection="1">
      <alignment vertical="center" shrinkToFit="1"/>
      <protection/>
    </xf>
    <xf numFmtId="176" fontId="40" fillId="0" borderId="23" xfId="0" applyNumberFormat="1" applyFont="1" applyBorder="1" applyAlignment="1" applyProtection="1">
      <alignment vertical="center" shrinkToFit="1"/>
      <protection/>
    </xf>
    <xf numFmtId="176" fontId="41" fillId="0" borderId="24" xfId="0" applyNumberFormat="1" applyFont="1" applyBorder="1" applyAlignment="1" applyProtection="1">
      <alignment horizontal="center" vertical="center" wrapText="1" shrinkToFit="1"/>
      <protection/>
    </xf>
    <xf numFmtId="176" fontId="41" fillId="0" borderId="25" xfId="0" applyNumberFormat="1" applyFont="1" applyBorder="1" applyAlignment="1" applyProtection="1">
      <alignment horizontal="center" vertical="center" wrapText="1" shrinkToFit="1"/>
      <protection/>
    </xf>
    <xf numFmtId="176" fontId="41" fillId="0" borderId="26" xfId="0" applyNumberFormat="1" applyFont="1" applyBorder="1" applyAlignment="1" applyProtection="1">
      <alignment horizontal="center" vertical="center" shrinkToFit="1"/>
      <protection/>
    </xf>
    <xf numFmtId="0" fontId="8" fillId="0" borderId="14" xfId="0" applyFont="1" applyBorder="1" applyAlignment="1">
      <alignment horizontal="center" vertical="center"/>
    </xf>
    <xf numFmtId="176" fontId="8" fillId="0" borderId="0" xfId="0" applyNumberFormat="1" applyFont="1" applyFill="1" applyBorder="1" applyAlignment="1">
      <alignment vertical="center"/>
    </xf>
    <xf numFmtId="176" fontId="41" fillId="0" borderId="27" xfId="0" applyNumberFormat="1" applyFont="1" applyBorder="1" applyAlignment="1" applyProtection="1">
      <alignment horizontal="center" vertical="center" wrapText="1" shrinkToFit="1"/>
      <protection/>
    </xf>
    <xf numFmtId="176" fontId="40" fillId="0" borderId="28" xfId="0" applyNumberFormat="1" applyFont="1" applyFill="1" applyBorder="1" applyAlignment="1" applyProtection="1">
      <alignment vertical="center"/>
      <protection/>
    </xf>
    <xf numFmtId="176" fontId="40" fillId="0" borderId="29" xfId="0" applyNumberFormat="1" applyFont="1" applyFill="1" applyBorder="1" applyAlignment="1" applyProtection="1">
      <alignment vertical="center"/>
      <protection/>
    </xf>
    <xf numFmtId="176" fontId="40" fillId="0" borderId="30" xfId="0" applyNumberFormat="1" applyFont="1" applyFill="1" applyBorder="1" applyAlignment="1" applyProtection="1">
      <alignment vertical="center"/>
      <protection/>
    </xf>
    <xf numFmtId="0" fontId="8" fillId="2" borderId="31"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32" xfId="0" applyFont="1" applyFill="1" applyBorder="1" applyAlignment="1" applyProtection="1">
      <alignment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24" xfId="0" applyFont="1" applyFill="1" applyBorder="1" applyAlignment="1" applyProtection="1">
      <alignment vertical="center"/>
      <protection locked="0"/>
    </xf>
    <xf numFmtId="0" fontId="8" fillId="2" borderId="24" xfId="0" applyFont="1" applyFill="1" applyBorder="1" applyAlignment="1" applyProtection="1">
      <alignment vertical="center" wrapText="1"/>
      <protection locked="0"/>
    </xf>
    <xf numFmtId="0" fontId="8" fillId="2" borderId="27" xfId="0" applyFont="1" applyFill="1" applyBorder="1" applyAlignment="1" applyProtection="1">
      <alignment vertical="center" wrapText="1"/>
      <protection locked="0"/>
    </xf>
    <xf numFmtId="0" fontId="8" fillId="2" borderId="3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 xfId="0" applyFont="1" applyFill="1" applyBorder="1" applyAlignment="1" applyProtection="1">
      <alignment vertical="center"/>
      <protection locked="0"/>
    </xf>
    <xf numFmtId="0" fontId="8" fillId="2" borderId="4" xfId="0" applyFont="1" applyFill="1" applyBorder="1" applyAlignment="1" applyProtection="1">
      <alignment vertical="center" wrapText="1"/>
      <protection locked="0"/>
    </xf>
    <xf numFmtId="0" fontId="8" fillId="2" borderId="37" xfId="0" applyFont="1" applyFill="1" applyBorder="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23" xfId="0" applyFont="1" applyFill="1" applyBorder="1" applyAlignment="1" applyProtection="1">
      <alignment vertical="center"/>
      <protection locked="0"/>
    </xf>
    <xf numFmtId="0" fontId="8" fillId="2" borderId="23" xfId="0" applyFont="1" applyFill="1" applyBorder="1" applyAlignment="1" applyProtection="1">
      <alignment vertical="center" wrapText="1"/>
      <protection locked="0"/>
    </xf>
    <xf numFmtId="0" fontId="8" fillId="2" borderId="18" xfId="0" applyFont="1" applyFill="1" applyBorder="1" applyAlignment="1" applyProtection="1">
      <alignment vertical="center" wrapText="1"/>
      <protection locked="0"/>
    </xf>
    <xf numFmtId="0" fontId="36" fillId="0" borderId="0" xfId="0" applyFont="1" applyFill="1" applyAlignment="1" applyProtection="1">
      <alignment vertical="center"/>
      <protection/>
    </xf>
    <xf numFmtId="0" fontId="24" fillId="0" borderId="0" xfId="0" applyFont="1" applyFill="1" applyAlignment="1" applyProtection="1">
      <alignment vertical="center"/>
      <protection/>
    </xf>
    <xf numFmtId="0" fontId="38" fillId="0" borderId="0" xfId="0" applyFont="1" applyFill="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37" fillId="0" borderId="41" xfId="0" applyFont="1" applyFill="1" applyBorder="1" applyAlignment="1" applyProtection="1">
      <alignment vertical="center"/>
      <protection/>
    </xf>
    <xf numFmtId="0" fontId="37" fillId="0" borderId="5" xfId="0" applyFont="1" applyFill="1" applyBorder="1" applyAlignment="1" applyProtection="1">
      <alignment vertical="center"/>
      <protection/>
    </xf>
    <xf numFmtId="0" fontId="37" fillId="0" borderId="42" xfId="0" applyFont="1" applyFill="1" applyBorder="1" applyAlignment="1" applyProtection="1">
      <alignment vertical="center"/>
      <protection/>
    </xf>
    <xf numFmtId="0" fontId="37" fillId="0" borderId="43" xfId="0" applyFont="1" applyFill="1" applyBorder="1" applyAlignment="1" applyProtection="1">
      <alignment vertical="center"/>
      <protection/>
    </xf>
    <xf numFmtId="0" fontId="27" fillId="0" borderId="0" xfId="0" applyFont="1" applyFill="1" applyAlignment="1" applyProtection="1">
      <alignment vertical="center"/>
      <protection/>
    </xf>
    <xf numFmtId="0" fontId="37"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shrinkToFit="1"/>
      <protection/>
    </xf>
    <xf numFmtId="0" fontId="37" fillId="0" borderId="44" xfId="0" applyFont="1" applyFill="1" applyBorder="1" applyAlignment="1" applyProtection="1">
      <alignment horizontal="left" vertical="center" wrapText="1"/>
      <protection/>
    </xf>
    <xf numFmtId="0" fontId="37" fillId="0" borderId="45" xfId="0" applyFont="1" applyFill="1" applyBorder="1" applyAlignment="1" applyProtection="1">
      <alignment horizontal="left" vertical="center" wrapText="1"/>
      <protection/>
    </xf>
    <xf numFmtId="0" fontId="37" fillId="0" borderId="46" xfId="0" applyFont="1" applyFill="1" applyBorder="1" applyAlignment="1" applyProtection="1">
      <alignment horizontal="left" vertical="center" wrapText="1"/>
      <protection/>
    </xf>
    <xf numFmtId="0" fontId="39" fillId="0" borderId="47" xfId="0" applyFont="1" applyFill="1" applyBorder="1" applyAlignment="1" applyProtection="1">
      <alignment vertical="center"/>
      <protection/>
    </xf>
    <xf numFmtId="0" fontId="37" fillId="0" borderId="0" xfId="0" applyFont="1" applyFill="1" applyBorder="1" applyAlignment="1" applyProtection="1">
      <alignment horizontal="left" vertical="center" wrapText="1"/>
      <protection/>
    </xf>
    <xf numFmtId="0" fontId="37" fillId="0" borderId="48" xfId="0" applyFont="1" applyFill="1" applyBorder="1" applyAlignment="1" applyProtection="1">
      <alignment horizontal="left" vertical="center" wrapText="1"/>
      <protection/>
    </xf>
    <xf numFmtId="0" fontId="29" fillId="0" borderId="0" xfId="0" applyFont="1" applyFill="1" applyAlignment="1" applyProtection="1">
      <alignment vertical="center"/>
      <protection/>
    </xf>
    <xf numFmtId="0" fontId="36" fillId="0" borderId="47"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6" fillId="3" borderId="49" xfId="0" applyFont="1" applyFill="1" applyBorder="1" applyAlignment="1" applyProtection="1">
      <alignment vertical="center"/>
      <protection/>
    </xf>
    <xf numFmtId="0" fontId="39" fillId="3" borderId="50" xfId="0" applyFont="1" applyFill="1" applyBorder="1" applyAlignment="1" applyProtection="1">
      <alignment vertical="center"/>
      <protection/>
    </xf>
    <xf numFmtId="0" fontId="36" fillId="3" borderId="50" xfId="0" applyFont="1" applyFill="1" applyBorder="1" applyAlignment="1" applyProtection="1">
      <alignment vertical="center"/>
      <protection/>
    </xf>
    <xf numFmtId="0" fontId="40" fillId="3" borderId="50" xfId="0" applyFont="1" applyFill="1" applyBorder="1" applyAlignment="1" applyProtection="1">
      <alignment horizontal="center" vertical="center"/>
      <protection/>
    </xf>
    <xf numFmtId="0" fontId="40" fillId="3" borderId="50" xfId="0" applyFont="1" applyFill="1" applyBorder="1" applyAlignment="1" applyProtection="1">
      <alignment vertical="center"/>
      <protection/>
    </xf>
    <xf numFmtId="0" fontId="40" fillId="3" borderId="51" xfId="0" applyFont="1" applyFill="1" applyBorder="1" applyAlignment="1" applyProtection="1">
      <alignment vertical="center"/>
      <protection/>
    </xf>
    <xf numFmtId="0" fontId="36" fillId="4" borderId="49" xfId="0" applyFont="1" applyFill="1" applyBorder="1" applyAlignment="1" applyProtection="1">
      <alignment vertical="center"/>
      <protection/>
    </xf>
    <xf numFmtId="0" fontId="39" fillId="4" borderId="50" xfId="0" applyFont="1" applyFill="1" applyBorder="1" applyAlignment="1" applyProtection="1">
      <alignment vertical="center"/>
      <protection/>
    </xf>
    <xf numFmtId="0" fontId="36" fillId="4" borderId="50" xfId="0" applyFont="1" applyFill="1" applyBorder="1" applyAlignment="1" applyProtection="1">
      <alignment vertical="center"/>
      <protection/>
    </xf>
    <xf numFmtId="0" fontId="40" fillId="4" borderId="50" xfId="0" applyFont="1" applyFill="1" applyBorder="1" applyAlignment="1" applyProtection="1">
      <alignment vertical="center"/>
      <protection/>
    </xf>
    <xf numFmtId="0" fontId="36" fillId="4" borderId="51" xfId="0" applyFont="1" applyFill="1" applyBorder="1" applyAlignment="1" applyProtection="1">
      <alignment vertical="center"/>
      <protection/>
    </xf>
    <xf numFmtId="0" fontId="36" fillId="0" borderId="48" xfId="0" applyFont="1" applyFill="1" applyBorder="1" applyAlignment="1" applyProtection="1">
      <alignment vertical="center"/>
      <protection/>
    </xf>
    <xf numFmtId="0" fontId="36" fillId="0" borderId="52" xfId="0" applyFont="1" applyFill="1" applyBorder="1" applyAlignment="1" applyProtection="1">
      <alignment vertical="center"/>
      <protection/>
    </xf>
    <xf numFmtId="0" fontId="36" fillId="0" borderId="16" xfId="0" applyFont="1" applyFill="1" applyBorder="1" applyAlignment="1" applyProtection="1">
      <alignment vertical="center"/>
      <protection/>
    </xf>
    <xf numFmtId="0" fontId="36" fillId="0" borderId="53"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0" xfId="0" applyFont="1" applyFill="1" applyAlignment="1" applyProtection="1">
      <alignment vertical="center"/>
      <protection/>
    </xf>
    <xf numFmtId="0" fontId="41" fillId="0" borderId="0" xfId="0" applyFont="1" applyFill="1" applyBorder="1" applyAlignment="1" applyProtection="1">
      <alignment horizontal="left" vertical="center"/>
      <protection/>
    </xf>
    <xf numFmtId="0" fontId="37" fillId="9" borderId="5" xfId="0" applyFont="1" applyFill="1" applyBorder="1" applyAlignment="1" applyProtection="1">
      <alignment horizontal="center" vertical="center"/>
      <protection/>
    </xf>
    <xf numFmtId="0" fontId="37" fillId="9" borderId="42" xfId="0" applyFont="1" applyFill="1" applyBorder="1" applyAlignment="1" applyProtection="1">
      <alignment horizontal="center" vertical="center"/>
      <protection/>
    </xf>
    <xf numFmtId="0" fontId="37" fillId="9" borderId="42" xfId="0" applyFont="1" applyFill="1" applyBorder="1" applyAlignment="1" applyProtection="1">
      <alignment vertical="center" shrinkToFit="1"/>
      <protection/>
    </xf>
    <xf numFmtId="0" fontId="37" fillId="9" borderId="43" xfId="0" applyFont="1" applyFill="1" applyBorder="1" applyAlignment="1" applyProtection="1">
      <alignment vertical="center" shrinkToFit="1"/>
      <protection/>
    </xf>
    <xf numFmtId="0" fontId="37" fillId="0" borderId="5" xfId="0" applyFont="1" applyFill="1" applyBorder="1" applyAlignment="1" applyProtection="1">
      <alignment horizontal="center" vertical="center"/>
      <protection/>
    </xf>
    <xf numFmtId="0" fontId="37" fillId="0" borderId="32" xfId="0" applyFont="1" applyFill="1" applyBorder="1" applyAlignment="1" applyProtection="1">
      <alignment vertical="center"/>
      <protection/>
    </xf>
    <xf numFmtId="0" fontId="37" fillId="0" borderId="42" xfId="0" applyFont="1" applyFill="1" applyBorder="1" applyAlignment="1" applyProtection="1">
      <alignment vertical="center"/>
      <protection/>
    </xf>
    <xf numFmtId="0" fontId="37" fillId="0" borderId="42" xfId="0" applyFont="1" applyFill="1" applyBorder="1" applyAlignment="1" applyProtection="1">
      <alignment vertical="center" shrinkToFit="1"/>
      <protection/>
    </xf>
    <xf numFmtId="0" fontId="29" fillId="0" borderId="0" xfId="0" applyFont="1" applyAlignment="1" applyProtection="1">
      <alignment vertical="center"/>
      <protection/>
    </xf>
    <xf numFmtId="0" fontId="31" fillId="10" borderId="1"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1" fillId="11" borderId="11" xfId="0" applyFont="1" applyFill="1" applyBorder="1" applyAlignment="1" applyProtection="1">
      <alignment vertical="center"/>
      <protection/>
    </xf>
    <xf numFmtId="0" fontId="32" fillId="11" borderId="55" xfId="0" applyFont="1" applyFill="1" applyBorder="1" applyAlignment="1" applyProtection="1">
      <alignment vertical="center"/>
      <protection/>
    </xf>
    <xf numFmtId="0" fontId="37" fillId="0" borderId="41" xfId="0" applyFont="1" applyFill="1" applyBorder="1" applyAlignment="1" applyProtection="1">
      <alignment horizontal="center" vertical="center"/>
      <protection/>
    </xf>
    <xf numFmtId="0" fontId="37" fillId="0" borderId="56" xfId="0" applyFont="1" applyFill="1" applyBorder="1" applyAlignment="1" applyProtection="1">
      <alignment vertical="center"/>
      <protection/>
    </xf>
    <xf numFmtId="0" fontId="37" fillId="0" borderId="56" xfId="0" applyFont="1" applyFill="1" applyBorder="1" applyAlignment="1" applyProtection="1">
      <alignment horizontal="center" vertical="center"/>
      <protection/>
    </xf>
    <xf numFmtId="0" fontId="37" fillId="0" borderId="56" xfId="0" applyFont="1" applyFill="1" applyBorder="1" applyAlignment="1" applyProtection="1">
      <alignment vertical="center" shrinkToFit="1"/>
      <protection/>
    </xf>
    <xf numFmtId="0" fontId="42" fillId="0" borderId="56" xfId="0" applyFont="1" applyFill="1" applyBorder="1" applyAlignment="1" applyProtection="1">
      <alignment horizontal="right" vertical="center"/>
      <protection/>
    </xf>
    <xf numFmtId="0" fontId="24" fillId="0" borderId="0" xfId="0" applyFont="1" applyAlignment="1" applyProtection="1">
      <alignment vertical="center"/>
      <protection/>
    </xf>
    <xf numFmtId="0" fontId="30" fillId="0" borderId="57" xfId="0" applyFont="1" applyFill="1" applyBorder="1" applyAlignment="1" applyProtection="1">
      <alignment horizontal="center" vertical="center"/>
      <protection/>
    </xf>
    <xf numFmtId="0" fontId="37" fillId="0" borderId="58" xfId="0" applyFont="1" applyFill="1" applyBorder="1" applyAlignment="1" applyProtection="1">
      <alignment horizontal="center" vertical="center"/>
      <protection/>
    </xf>
    <xf numFmtId="0" fontId="37" fillId="0" borderId="59" xfId="0" applyFont="1" applyFill="1" applyBorder="1" applyAlignment="1" applyProtection="1">
      <alignment vertical="center"/>
      <protection/>
    </xf>
    <xf numFmtId="0" fontId="37" fillId="0" borderId="50" xfId="0" applyFont="1" applyFill="1" applyBorder="1" applyAlignment="1" applyProtection="1">
      <alignment horizontal="center" vertical="center"/>
      <protection/>
    </xf>
    <xf numFmtId="0" fontId="37" fillId="0" borderId="50" xfId="0" applyFont="1" applyFill="1" applyBorder="1" applyAlignment="1" applyProtection="1">
      <alignment vertical="center" shrinkToFit="1"/>
      <protection/>
    </xf>
    <xf numFmtId="0" fontId="37" fillId="0" borderId="60" xfId="0" applyFont="1" applyFill="1" applyBorder="1" applyAlignment="1" applyProtection="1">
      <alignment vertical="center"/>
      <protection/>
    </xf>
    <xf numFmtId="0" fontId="37" fillId="0" borderId="61" xfId="0" applyFont="1" applyFill="1" applyBorder="1" applyAlignment="1" applyProtection="1">
      <alignment vertical="center"/>
      <protection/>
    </xf>
    <xf numFmtId="0" fontId="37" fillId="0" borderId="62" xfId="0" applyFont="1" applyFill="1" applyBorder="1" applyAlignment="1" applyProtection="1">
      <alignment vertical="center"/>
      <protection/>
    </xf>
    <xf numFmtId="0" fontId="37" fillId="0" borderId="63" xfId="0" applyFont="1" applyFill="1" applyBorder="1" applyAlignment="1" applyProtection="1">
      <alignment horizontal="center" vertical="center"/>
      <protection/>
    </xf>
    <xf numFmtId="0" fontId="37" fillId="0" borderId="63" xfId="0" applyFont="1" applyFill="1" applyBorder="1" applyAlignment="1" applyProtection="1">
      <alignment vertical="center" shrinkToFit="1"/>
      <protection/>
    </xf>
    <xf numFmtId="0" fontId="41" fillId="0" borderId="56" xfId="0" applyFont="1" applyFill="1" applyBorder="1" applyAlignment="1" applyProtection="1">
      <alignment vertical="center"/>
      <protection/>
    </xf>
    <xf numFmtId="0" fontId="37" fillId="0" borderId="56" xfId="0" applyFont="1" applyFill="1" applyBorder="1" applyAlignment="1" applyProtection="1">
      <alignment horizontal="left" vertical="center"/>
      <protection/>
    </xf>
    <xf numFmtId="176" fontId="43" fillId="0" borderId="0" xfId="0" applyNumberFormat="1" applyFont="1" applyFill="1" applyBorder="1" applyAlignment="1" applyProtection="1">
      <alignment horizontal="right" vertical="center"/>
      <protection/>
    </xf>
    <xf numFmtId="0" fontId="43" fillId="0" borderId="0" xfId="0" applyFont="1" applyFill="1" applyBorder="1" applyAlignment="1" applyProtection="1">
      <alignment horizontal="right" vertical="center"/>
      <protection/>
    </xf>
    <xf numFmtId="0" fontId="41"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7" fillId="0" borderId="41" xfId="0" applyFont="1" applyFill="1" applyBorder="1" applyAlignment="1" applyProtection="1">
      <alignment vertical="center"/>
      <protection/>
    </xf>
    <xf numFmtId="176" fontId="40" fillId="12" borderId="28" xfId="0" applyNumberFormat="1" applyFont="1" applyFill="1" applyBorder="1" applyAlignment="1" applyProtection="1">
      <alignment vertical="center"/>
      <protection/>
    </xf>
    <xf numFmtId="0" fontId="40" fillId="0" borderId="56" xfId="0" applyFont="1" applyFill="1" applyBorder="1" applyAlignment="1" applyProtection="1">
      <alignment vertical="center"/>
      <protection/>
    </xf>
    <xf numFmtId="0" fontId="57" fillId="0" borderId="57" xfId="0" applyFont="1" applyFill="1" applyBorder="1" applyAlignment="1" applyProtection="1">
      <alignment horizontal="center" vertical="center" wrapText="1"/>
      <protection/>
    </xf>
    <xf numFmtId="0" fontId="37" fillId="0" borderId="64" xfId="0" applyFont="1" applyFill="1" applyBorder="1" applyAlignment="1" applyProtection="1">
      <alignment vertical="center"/>
      <protection/>
    </xf>
    <xf numFmtId="176" fontId="40" fillId="12" borderId="29" xfId="0" applyNumberFormat="1" applyFont="1" applyFill="1" applyBorder="1" applyAlignment="1" applyProtection="1">
      <alignment vertical="center"/>
      <protection/>
    </xf>
    <xf numFmtId="0" fontId="40" fillId="0" borderId="50" xfId="0" applyFont="1" applyFill="1" applyBorder="1" applyAlignment="1" applyProtection="1">
      <alignment vertical="center"/>
      <protection/>
    </xf>
    <xf numFmtId="0" fontId="37" fillId="0" borderId="65" xfId="0" applyFont="1" applyFill="1" applyBorder="1" applyAlignment="1" applyProtection="1">
      <alignment vertical="center"/>
      <protection/>
    </xf>
    <xf numFmtId="0" fontId="37" fillId="0" borderId="66" xfId="0" applyFont="1" applyFill="1" applyBorder="1" applyAlignment="1" applyProtection="1">
      <alignment horizontal="center" vertical="center"/>
      <protection/>
    </xf>
    <xf numFmtId="0" fontId="40" fillId="0" borderId="67" xfId="0" applyFont="1" applyFill="1" applyBorder="1" applyAlignment="1" applyProtection="1">
      <alignment vertical="center"/>
      <protection/>
    </xf>
    <xf numFmtId="0" fontId="40" fillId="0" borderId="57"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1" fillId="11" borderId="55" xfId="0" applyFont="1" applyFill="1" applyBorder="1" applyAlignment="1" applyProtection="1">
      <alignment vertical="center"/>
      <protection/>
    </xf>
    <xf numFmtId="178" fontId="41" fillId="0" borderId="0" xfId="0" applyNumberFormat="1" applyFont="1" applyFill="1" applyBorder="1" applyAlignment="1" applyProtection="1">
      <alignment horizontal="center" vertical="center"/>
      <protection/>
    </xf>
    <xf numFmtId="176" fontId="40" fillId="0" borderId="0" xfId="0" applyNumberFormat="1"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44" fillId="0" borderId="59" xfId="0" applyFont="1" applyFill="1" applyBorder="1" applyAlignment="1" applyProtection="1">
      <alignment horizontal="left" vertical="center"/>
      <protection/>
    </xf>
    <xf numFmtId="0" fontId="37" fillId="0" borderId="68" xfId="0" applyFont="1" applyFill="1" applyBorder="1" applyAlignment="1" applyProtection="1">
      <alignment vertical="center" shrinkToFit="1"/>
      <protection/>
    </xf>
    <xf numFmtId="0" fontId="37" fillId="0" borderId="61"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vertical="center" shrinkToFit="1"/>
      <protection/>
    </xf>
    <xf numFmtId="0" fontId="44" fillId="0" borderId="69" xfId="0" applyFont="1" applyFill="1" applyBorder="1" applyAlignment="1" applyProtection="1">
      <alignment vertical="center" shrinkToFit="1"/>
      <protection/>
    </xf>
    <xf numFmtId="0" fontId="37" fillId="0" borderId="0" xfId="0" applyFont="1" applyFill="1" applyBorder="1" applyAlignment="1" applyProtection="1">
      <alignment vertical="center" wrapText="1"/>
      <protection/>
    </xf>
    <xf numFmtId="176" fontId="25" fillId="0" borderId="0" xfId="0" applyNumberFormat="1" applyFont="1" applyFill="1" applyAlignment="1" applyProtection="1">
      <alignment vertical="center"/>
      <protection/>
    </xf>
    <xf numFmtId="0" fontId="44" fillId="0" borderId="69" xfId="0" applyFont="1" applyFill="1" applyBorder="1" applyAlignment="1" applyProtection="1">
      <alignment vertical="center"/>
      <protection/>
    </xf>
    <xf numFmtId="0" fontId="37" fillId="0" borderId="70" xfId="0" applyFont="1" applyFill="1" applyBorder="1" applyAlignment="1" applyProtection="1">
      <alignment horizontal="center" vertical="center"/>
      <protection/>
    </xf>
    <xf numFmtId="0" fontId="37" fillId="0" borderId="71" xfId="0" applyFont="1" applyFill="1" applyBorder="1" applyAlignment="1" applyProtection="1">
      <alignment horizontal="center" vertical="center"/>
      <protection/>
    </xf>
    <xf numFmtId="0" fontId="37" fillId="0" borderId="71" xfId="0" applyFont="1" applyFill="1" applyBorder="1" applyAlignment="1" applyProtection="1">
      <alignment vertical="center"/>
      <protection/>
    </xf>
    <xf numFmtId="0" fontId="37" fillId="0" borderId="72" xfId="0" applyFont="1" applyFill="1" applyBorder="1" applyAlignment="1" applyProtection="1">
      <alignment vertical="center"/>
      <protection/>
    </xf>
    <xf numFmtId="0" fontId="37" fillId="0" borderId="61" xfId="0" applyFont="1" applyFill="1" applyBorder="1" applyAlignment="1" applyProtection="1">
      <alignment vertical="center" shrinkToFit="1"/>
      <protection/>
    </xf>
    <xf numFmtId="49" fontId="41" fillId="0" borderId="0" xfId="0" applyNumberFormat="1" applyFont="1" applyFill="1" applyAlignment="1" applyProtection="1">
      <alignment horizontal="center" vertical="top"/>
      <protection/>
    </xf>
    <xf numFmtId="0" fontId="41" fillId="0" borderId="0" xfId="0" applyFont="1" applyFill="1" applyAlignment="1" applyProtection="1">
      <alignment horizontal="left" vertical="top" wrapText="1"/>
      <protection/>
    </xf>
    <xf numFmtId="49" fontId="37" fillId="0" borderId="0" xfId="0" applyNumberFormat="1" applyFont="1" applyFill="1" applyAlignment="1" applyProtection="1">
      <alignment vertical="top"/>
      <protection/>
    </xf>
    <xf numFmtId="0" fontId="41" fillId="0" borderId="0" xfId="0" applyFont="1" applyFill="1" applyBorder="1" applyAlignment="1" applyProtection="1">
      <alignment horizontal="left" vertical="top" wrapText="1"/>
      <protection/>
    </xf>
    <xf numFmtId="0" fontId="54" fillId="0" borderId="0" xfId="0" applyFont="1" applyFill="1" applyBorder="1" applyAlignment="1" applyProtection="1">
      <alignment horizontal="left" vertical="top" wrapText="1"/>
      <protection/>
    </xf>
    <xf numFmtId="49" fontId="52" fillId="0" borderId="0" xfId="0" applyNumberFormat="1" applyFont="1" applyFill="1" applyAlignment="1" applyProtection="1">
      <alignment vertical="center"/>
      <protection/>
    </xf>
    <xf numFmtId="0" fontId="36" fillId="0" borderId="0" xfId="0" applyFont="1" applyFill="1" applyAlignment="1" applyProtection="1">
      <alignment vertical="center"/>
      <protection/>
    </xf>
    <xf numFmtId="0" fontId="41" fillId="0" borderId="0" xfId="0" applyFont="1" applyFill="1" applyBorder="1" applyAlignment="1" applyProtection="1">
      <alignment horizontal="right" vertical="center"/>
      <protection/>
    </xf>
    <xf numFmtId="0" fontId="40" fillId="6" borderId="0" xfId="0" applyFont="1" applyFill="1" applyBorder="1" applyAlignment="1" applyProtection="1">
      <alignment vertical="center" wrapText="1"/>
      <protection/>
    </xf>
    <xf numFmtId="0" fontId="41" fillId="6" borderId="0" xfId="0" applyFont="1" applyFill="1" applyBorder="1" applyAlignment="1" applyProtection="1">
      <alignment vertical="center"/>
      <protection/>
    </xf>
    <xf numFmtId="0" fontId="40" fillId="6" borderId="0" xfId="0" applyFont="1" applyFill="1" applyAlignment="1" applyProtection="1">
      <alignment vertical="center" wrapText="1"/>
      <protection/>
    </xf>
    <xf numFmtId="0" fontId="25" fillId="0" borderId="0" xfId="0" applyFont="1" applyAlignment="1" applyProtection="1">
      <alignment vertical="center"/>
      <protection/>
    </xf>
    <xf numFmtId="0" fontId="25" fillId="0" borderId="0" xfId="0" applyFont="1" applyBorder="1" applyAlignment="1" applyProtection="1">
      <alignment vertical="center"/>
      <protection/>
    </xf>
    <xf numFmtId="49" fontId="40" fillId="0" borderId="42" xfId="0" applyNumberFormat="1" applyFont="1" applyFill="1" applyBorder="1" applyAlignment="1" applyProtection="1">
      <alignment horizontal="left" vertical="center" wrapText="1"/>
      <protection/>
    </xf>
    <xf numFmtId="49" fontId="40" fillId="0" borderId="42" xfId="0" applyNumberFormat="1" applyFont="1" applyBorder="1" applyAlignment="1" applyProtection="1">
      <alignment horizontal="left" vertical="center" wrapText="1"/>
      <protection/>
    </xf>
    <xf numFmtId="0" fontId="25" fillId="0" borderId="0" xfId="0" applyFont="1" applyFill="1" applyAlignment="1" applyProtection="1">
      <alignment vertical="top"/>
      <protection/>
    </xf>
    <xf numFmtId="0" fontId="41" fillId="12" borderId="73" xfId="0" applyFont="1" applyFill="1" applyBorder="1" applyAlignment="1" applyProtection="1">
      <alignment vertical="center" wrapText="1"/>
      <protection/>
    </xf>
    <xf numFmtId="0" fontId="41" fillId="12" borderId="74" xfId="0" applyFont="1" applyFill="1" applyBorder="1" applyAlignment="1" applyProtection="1">
      <alignment vertical="center" wrapText="1"/>
      <protection/>
    </xf>
    <xf numFmtId="0" fontId="41" fillId="12" borderId="75" xfId="0" applyFont="1" applyFill="1" applyBorder="1" applyAlignment="1" applyProtection="1">
      <alignment vertical="center" wrapText="1"/>
      <protection/>
    </xf>
    <xf numFmtId="0" fontId="41" fillId="12" borderId="76" xfId="0" applyFont="1" applyFill="1" applyBorder="1" applyAlignment="1" applyProtection="1">
      <alignment vertical="center" wrapText="1"/>
      <protection/>
    </xf>
    <xf numFmtId="0" fontId="41" fillId="12" borderId="77" xfId="0" applyFont="1" applyFill="1" applyBorder="1" applyAlignment="1" applyProtection="1">
      <alignment vertical="center" wrapText="1"/>
      <protection/>
    </xf>
    <xf numFmtId="0" fontId="41" fillId="12" borderId="48" xfId="0" applyFont="1" applyFill="1" applyBorder="1" applyAlignment="1" applyProtection="1">
      <alignment vertical="center" wrapText="1"/>
      <protection/>
    </xf>
    <xf numFmtId="0" fontId="25" fillId="0" borderId="0" xfId="0" applyFont="1" applyBorder="1" applyAlignment="1" applyProtection="1">
      <alignment vertical="top"/>
      <protection/>
    </xf>
    <xf numFmtId="0" fontId="41" fillId="12" borderId="53" xfId="0" applyFont="1" applyFill="1" applyBorder="1" applyAlignment="1" applyProtection="1">
      <alignment vertical="center" wrapText="1"/>
      <protection/>
    </xf>
    <xf numFmtId="49" fontId="36" fillId="0" borderId="0" xfId="0" applyNumberFormat="1" applyFont="1" applyFill="1" applyAlignment="1" applyProtection="1">
      <alignment vertical="center"/>
      <protection/>
    </xf>
    <xf numFmtId="49" fontId="49" fillId="0" borderId="0" xfId="0" applyNumberFormat="1" applyFont="1" applyFill="1" applyAlignment="1" applyProtection="1">
      <alignment vertical="top"/>
      <protection/>
    </xf>
    <xf numFmtId="0" fontId="50" fillId="0" borderId="0" xfId="0" applyFont="1" applyFill="1" applyAlignment="1" applyProtection="1">
      <alignment horizontal="left" vertical="top" wrapText="1"/>
      <protection/>
    </xf>
    <xf numFmtId="0" fontId="50" fillId="0" borderId="0" xfId="0" applyFont="1" applyFill="1" applyBorder="1" applyAlignment="1" applyProtection="1">
      <alignment horizontal="left" vertical="top" wrapText="1"/>
      <protection/>
    </xf>
    <xf numFmtId="0" fontId="51" fillId="0"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vertical="center"/>
      <protection/>
    </xf>
    <xf numFmtId="0" fontId="31" fillId="11" borderId="0" xfId="0" applyFont="1" applyFill="1" applyBorder="1" applyAlignment="1" applyProtection="1">
      <alignment vertical="center"/>
      <protection/>
    </xf>
    <xf numFmtId="0" fontId="32" fillId="11" borderId="0" xfId="0" applyFont="1" applyFill="1" applyBorder="1" applyAlignment="1" applyProtection="1">
      <alignment vertical="center"/>
      <protection/>
    </xf>
    <xf numFmtId="0" fontId="41" fillId="0" borderId="0" xfId="0" applyFont="1" applyFill="1" applyBorder="1" applyAlignment="1" applyProtection="1">
      <alignment horizontal="center" vertical="center" wrapText="1"/>
      <protection/>
    </xf>
    <xf numFmtId="49" fontId="36" fillId="0" borderId="44" xfId="0" applyNumberFormat="1" applyFont="1" applyFill="1" applyBorder="1" applyAlignment="1" applyProtection="1">
      <alignment vertical="center"/>
      <protection/>
    </xf>
    <xf numFmtId="0" fontId="36" fillId="0" borderId="45" xfId="0" applyFont="1" applyFill="1" applyBorder="1" applyAlignment="1" applyProtection="1">
      <alignment vertical="center"/>
      <protection/>
    </xf>
    <xf numFmtId="0" fontId="36" fillId="0" borderId="45" xfId="0" applyFont="1" applyFill="1" applyBorder="1" applyAlignment="1" applyProtection="1">
      <alignment vertical="center"/>
      <protection/>
    </xf>
    <xf numFmtId="0" fontId="36" fillId="0" borderId="46" xfId="0" applyFont="1" applyFill="1" applyBorder="1" applyAlignment="1" applyProtection="1">
      <alignment vertical="center"/>
      <protection/>
    </xf>
    <xf numFmtId="0" fontId="45" fillId="0" borderId="47" xfId="0" applyFont="1" applyFill="1" applyBorder="1" applyAlignment="1" applyProtection="1">
      <alignment vertical="center" wrapText="1"/>
      <protection/>
    </xf>
    <xf numFmtId="0" fontId="45" fillId="0" borderId="48" xfId="0" applyFont="1" applyFill="1" applyBorder="1" applyAlignment="1" applyProtection="1">
      <alignment vertical="center" wrapText="1"/>
      <protection/>
    </xf>
    <xf numFmtId="0" fontId="45" fillId="0" borderId="0" xfId="0" applyFont="1" applyFill="1" applyBorder="1" applyAlignment="1" applyProtection="1">
      <alignment vertical="center" wrapText="1"/>
      <protection/>
    </xf>
    <xf numFmtId="0" fontId="45" fillId="0" borderId="47"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left" vertical="center"/>
      <protection/>
    </xf>
    <xf numFmtId="0" fontId="46" fillId="0" borderId="48" xfId="0" applyFont="1" applyFill="1" applyBorder="1" applyAlignment="1" applyProtection="1">
      <alignment vertical="center"/>
      <protection/>
    </xf>
    <xf numFmtId="0" fontId="33" fillId="0" borderId="0" xfId="0" applyFont="1" applyFill="1" applyAlignment="1" applyProtection="1">
      <alignment vertical="center"/>
      <protection/>
    </xf>
    <xf numFmtId="0" fontId="46" fillId="0" borderId="0" xfId="0" applyFont="1" applyFill="1" applyBorder="1" applyAlignment="1" applyProtection="1">
      <alignment horizontal="center" vertical="center"/>
      <protection/>
    </xf>
    <xf numFmtId="0" fontId="45" fillId="0" borderId="16" xfId="0" applyFont="1" applyFill="1" applyBorder="1" applyAlignment="1" applyProtection="1">
      <alignment vertical="center"/>
      <protection/>
    </xf>
    <xf numFmtId="0" fontId="24" fillId="12"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6" fillId="12" borderId="0" xfId="0" applyFont="1" applyFill="1" applyAlignment="1" applyProtection="1">
      <alignment vertical="center"/>
      <protection/>
    </xf>
    <xf numFmtId="0" fontId="24" fillId="12" borderId="0" xfId="0" applyFont="1" applyFill="1" applyAlignment="1" applyProtection="1">
      <alignment horizontal="center" vertical="center"/>
      <protection/>
    </xf>
    <xf numFmtId="0" fontId="37" fillId="8" borderId="0" xfId="0" applyFont="1" applyFill="1" applyBorder="1" applyAlignment="1" applyProtection="1">
      <alignment horizontal="center" vertical="center"/>
      <protection locked="0"/>
    </xf>
    <xf numFmtId="0" fontId="41" fillId="6" borderId="78" xfId="0" applyFont="1" applyFill="1" applyBorder="1" applyAlignment="1" applyProtection="1">
      <alignment horizontal="center" vertical="center" wrapText="1"/>
      <protection locked="0"/>
    </xf>
    <xf numFmtId="0" fontId="41" fillId="6" borderId="79" xfId="0" applyFont="1" applyFill="1" applyBorder="1" applyAlignment="1" applyProtection="1">
      <alignment horizontal="center" vertical="center" wrapText="1"/>
      <protection locked="0"/>
    </xf>
    <xf numFmtId="0" fontId="41" fillId="6" borderId="80" xfId="0" applyFont="1" applyFill="1" applyBorder="1" applyAlignment="1" applyProtection="1">
      <alignment horizontal="center" vertical="center" wrapText="1"/>
      <protection locked="0"/>
    </xf>
    <xf numFmtId="0" fontId="41" fillId="6" borderId="81" xfId="0" applyFont="1" applyFill="1" applyBorder="1" applyAlignment="1" applyProtection="1">
      <alignment horizontal="center" vertical="center" wrapText="1"/>
      <protection locked="0"/>
    </xf>
    <xf numFmtId="0" fontId="41" fillId="6" borderId="82" xfId="0" applyFont="1" applyFill="1" applyBorder="1" applyAlignment="1" applyProtection="1">
      <alignment horizontal="center" vertical="center" wrapText="1"/>
      <protection locked="0"/>
    </xf>
    <xf numFmtId="0" fontId="41" fillId="6" borderId="83" xfId="0" applyFont="1" applyFill="1" applyBorder="1" applyAlignment="1" applyProtection="1">
      <alignment horizontal="center" vertical="center" wrapText="1"/>
      <protection locked="0"/>
    </xf>
    <xf numFmtId="0" fontId="41" fillId="6" borderId="84" xfId="0" applyFont="1" applyFill="1" applyBorder="1" applyAlignment="1" applyProtection="1">
      <alignment horizontal="center" vertical="center" wrapText="1"/>
      <protection locked="0"/>
    </xf>
    <xf numFmtId="0" fontId="40" fillId="6" borderId="0" xfId="0" applyFont="1" applyFill="1" applyBorder="1" applyAlignment="1" applyProtection="1">
      <alignment vertical="center" wrapText="1"/>
      <protection locked="0"/>
    </xf>
    <xf numFmtId="0" fontId="47" fillId="0" borderId="0" xfId="0" applyFont="1" applyAlignment="1" applyProtection="1">
      <alignment vertical="center"/>
      <protection/>
    </xf>
    <xf numFmtId="0" fontId="36" fillId="0" borderId="0" xfId="0" applyFont="1" applyAlignment="1" applyProtection="1">
      <alignment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0" fillId="0" borderId="6" xfId="0" applyFont="1" applyBorder="1" applyAlignment="1" applyProtection="1">
      <alignment horizontal="center" vertical="center"/>
      <protection/>
    </xf>
    <xf numFmtId="0" fontId="40" fillId="0" borderId="85" xfId="0" applyFont="1" applyFill="1" applyBorder="1" applyAlignment="1" applyProtection="1">
      <alignment vertical="center" shrinkToFit="1"/>
      <protection/>
    </xf>
    <xf numFmtId="0" fontId="40" fillId="0" borderId="0" xfId="0" applyFont="1" applyBorder="1" applyAlignment="1" applyProtection="1">
      <alignment vertical="center"/>
      <protection/>
    </xf>
    <xf numFmtId="0" fontId="41" fillId="0" borderId="14" xfId="0" applyFont="1" applyBorder="1" applyAlignment="1" applyProtection="1">
      <alignment horizontal="center" vertical="center" wrapText="1"/>
      <protection/>
    </xf>
    <xf numFmtId="0" fontId="41" fillId="0" borderId="21" xfId="0" applyFont="1" applyBorder="1" applyAlignment="1" applyProtection="1">
      <alignment horizontal="center" vertical="center" wrapText="1"/>
      <protection/>
    </xf>
    <xf numFmtId="0" fontId="40" fillId="0" borderId="6" xfId="0" applyFont="1" applyBorder="1" applyAlignment="1" applyProtection="1">
      <alignment horizontal="center" vertical="center" wrapText="1"/>
      <protection/>
    </xf>
    <xf numFmtId="0" fontId="40" fillId="0" borderId="4" xfId="0" applyFont="1" applyBorder="1" applyAlignment="1" applyProtection="1">
      <alignment horizontal="center" vertical="center" wrapText="1"/>
      <protection/>
    </xf>
    <xf numFmtId="0" fontId="40" fillId="0" borderId="21"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3" borderId="86" xfId="0" applyFont="1" applyFill="1" applyBorder="1" applyAlignment="1" applyProtection="1">
      <alignment vertical="center"/>
      <protection/>
    </xf>
    <xf numFmtId="0" fontId="37" fillId="3" borderId="56" xfId="0" applyFont="1" applyFill="1" applyBorder="1" applyAlignment="1" applyProtection="1">
      <alignment vertical="center"/>
      <protection/>
    </xf>
    <xf numFmtId="176" fontId="40" fillId="0" borderId="4" xfId="0" applyNumberFormat="1" applyFont="1" applyBorder="1" applyAlignment="1" applyProtection="1">
      <alignment vertical="center"/>
      <protection/>
    </xf>
    <xf numFmtId="176" fontId="40" fillId="0" borderId="42" xfId="0" applyNumberFormat="1" applyFont="1" applyBorder="1" applyAlignment="1" applyProtection="1">
      <alignment vertical="center"/>
      <protection/>
    </xf>
    <xf numFmtId="0" fontId="40" fillId="12" borderId="87" xfId="0" applyFont="1" applyFill="1" applyBorder="1" applyAlignment="1" applyProtection="1">
      <alignment vertical="center" wrapText="1"/>
      <protection/>
    </xf>
    <xf numFmtId="0" fontId="40" fillId="12" borderId="6" xfId="0" applyFont="1" applyFill="1" applyBorder="1" applyAlignment="1" applyProtection="1">
      <alignment vertical="center" wrapText="1"/>
      <protection/>
    </xf>
    <xf numFmtId="0" fontId="40" fillId="0" borderId="88" xfId="0" applyFont="1" applyBorder="1" applyAlignment="1" applyProtection="1">
      <alignment vertical="center"/>
      <protection/>
    </xf>
    <xf numFmtId="0" fontId="40" fillId="0" borderId="89" xfId="0" applyFont="1" applyBorder="1" applyAlignment="1" applyProtection="1">
      <alignment vertical="center"/>
      <protection/>
    </xf>
    <xf numFmtId="0" fontId="40" fillId="0" borderId="90" xfId="0" applyFont="1" applyBorder="1" applyAlignment="1" applyProtection="1">
      <alignment vertical="center"/>
      <protection/>
    </xf>
    <xf numFmtId="0" fontId="40" fillId="0" borderId="87" xfId="0" applyFont="1" applyBorder="1" applyAlignment="1" applyProtection="1">
      <alignment vertical="center"/>
      <protection/>
    </xf>
    <xf numFmtId="0" fontId="40" fillId="0" borderId="0" xfId="0" applyFont="1" applyBorder="1" applyAlignment="1" applyProtection="1">
      <alignment vertical="center"/>
      <protection/>
    </xf>
    <xf numFmtId="0" fontId="40" fillId="8" borderId="91" xfId="0" applyFont="1" applyFill="1" applyBorder="1" applyAlignment="1" applyProtection="1">
      <alignment vertical="center"/>
      <protection/>
    </xf>
    <xf numFmtId="0" fontId="37" fillId="8" borderId="92" xfId="0" applyFont="1" applyFill="1" applyBorder="1" applyAlignment="1" applyProtection="1">
      <alignment vertical="center"/>
      <protection/>
    </xf>
    <xf numFmtId="176" fontId="40" fillId="0" borderId="19" xfId="0" applyNumberFormat="1" applyFont="1" applyFill="1" applyBorder="1" applyAlignment="1" applyProtection="1">
      <alignment vertical="center"/>
      <protection/>
    </xf>
    <xf numFmtId="0" fontId="37" fillId="0" borderId="0" xfId="0" applyFont="1" applyBorder="1" applyAlignment="1" applyProtection="1">
      <alignment vertical="center" wrapText="1"/>
      <protection/>
    </xf>
    <xf numFmtId="0" fontId="37" fillId="0" borderId="0" xfId="0" applyFont="1" applyAlignment="1" applyProtection="1">
      <alignment vertical="center"/>
      <protection/>
    </xf>
    <xf numFmtId="0" fontId="36"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right" vertical="center"/>
      <protection/>
    </xf>
    <xf numFmtId="0" fontId="36" fillId="12" borderId="4" xfId="0" applyFont="1" applyFill="1" applyBorder="1" applyAlignment="1" applyProtection="1">
      <alignment horizontal="center" vertical="center"/>
      <protection/>
    </xf>
    <xf numFmtId="0" fontId="36" fillId="0" borderId="41" xfId="0" applyFont="1" applyBorder="1" applyAlignment="1" applyProtection="1">
      <alignment vertical="center"/>
      <protection/>
    </xf>
    <xf numFmtId="0" fontId="40" fillId="12" borderId="28" xfId="0" applyFont="1" applyFill="1" applyBorder="1" applyAlignment="1" applyProtection="1">
      <alignment vertical="center" wrapText="1"/>
      <protection/>
    </xf>
    <xf numFmtId="0" fontId="40" fillId="3" borderId="5" xfId="0" applyFont="1" applyFill="1" applyBorder="1" applyAlignment="1" applyProtection="1">
      <alignment vertical="center"/>
      <protection/>
    </xf>
    <xf numFmtId="0" fontId="36" fillId="3" borderId="42" xfId="0" applyFont="1" applyFill="1" applyBorder="1" applyAlignment="1" applyProtection="1">
      <alignment vertical="center"/>
      <protection/>
    </xf>
    <xf numFmtId="0" fontId="40" fillId="8" borderId="5" xfId="0" applyFont="1" applyFill="1" applyBorder="1" applyAlignment="1" applyProtection="1">
      <alignment vertical="center"/>
      <protection/>
    </xf>
    <xf numFmtId="0" fontId="36" fillId="8" borderId="42" xfId="0" applyFont="1" applyFill="1" applyBorder="1" applyAlignment="1" applyProtection="1">
      <alignment vertical="center"/>
      <protection/>
    </xf>
    <xf numFmtId="0" fontId="36" fillId="8" borderId="43" xfId="0" applyFont="1" applyFill="1" applyBorder="1" applyAlignment="1" applyProtection="1">
      <alignment vertical="center"/>
      <protection/>
    </xf>
    <xf numFmtId="0" fontId="36" fillId="12" borderId="4" xfId="0" applyFont="1" applyFill="1" applyBorder="1" applyAlignment="1" applyProtection="1">
      <alignment vertical="center"/>
      <protection/>
    </xf>
    <xf numFmtId="0" fontId="40" fillId="12" borderId="42" xfId="0" applyFont="1" applyFill="1" applyBorder="1" applyAlignment="1" applyProtection="1">
      <alignment horizontal="center" vertical="center" wrapText="1"/>
      <protection/>
    </xf>
    <xf numFmtId="0" fontId="40" fillId="12" borderId="43" xfId="0" applyFont="1" applyFill="1" applyBorder="1" applyAlignment="1" applyProtection="1">
      <alignment horizontal="center" vertical="center" wrapText="1"/>
      <protection/>
    </xf>
    <xf numFmtId="0" fontId="40" fillId="12" borderId="56" xfId="0" applyFont="1" applyFill="1" applyBorder="1" applyAlignment="1" applyProtection="1">
      <alignment horizontal="center" vertical="center" wrapText="1"/>
      <protection/>
    </xf>
    <xf numFmtId="0" fontId="40" fillId="12" borderId="28" xfId="0" applyFont="1" applyFill="1" applyBorder="1" applyAlignment="1" applyProtection="1">
      <alignment horizontal="center" vertical="center" wrapText="1"/>
      <protection/>
    </xf>
    <xf numFmtId="0" fontId="40" fillId="12" borderId="14" xfId="0" applyFont="1" applyFill="1" applyBorder="1" applyAlignment="1" applyProtection="1">
      <alignment vertical="center"/>
      <protection/>
    </xf>
    <xf numFmtId="0" fontId="40" fillId="12" borderId="28" xfId="0" applyFont="1" applyFill="1" applyBorder="1" applyAlignment="1" applyProtection="1">
      <alignment horizontal="center" vertical="center"/>
      <protection/>
    </xf>
    <xf numFmtId="0" fontId="40" fillId="12" borderId="12" xfId="0" applyFont="1" applyFill="1" applyBorder="1" applyAlignment="1" applyProtection="1">
      <alignment vertical="center"/>
      <protection/>
    </xf>
    <xf numFmtId="0" fontId="40" fillId="12" borderId="93" xfId="0" applyFont="1" applyFill="1" applyBorder="1" applyAlignment="1" applyProtection="1">
      <alignment horizontal="center" vertical="center"/>
      <protection/>
    </xf>
    <xf numFmtId="0" fontId="41" fillId="12" borderId="12" xfId="0" applyFont="1" applyFill="1" applyBorder="1" applyAlignment="1" applyProtection="1">
      <alignment horizontal="center" vertical="center" wrapText="1"/>
      <protection/>
    </xf>
    <xf numFmtId="0" fontId="36" fillId="12" borderId="14" xfId="0" applyFont="1" applyFill="1" applyBorder="1" applyAlignment="1" applyProtection="1">
      <alignment vertical="center"/>
      <protection/>
    </xf>
    <xf numFmtId="0" fontId="41" fillId="12" borderId="8" xfId="0" applyFont="1" applyFill="1" applyBorder="1" applyAlignment="1" applyProtection="1">
      <alignment horizontal="center" vertical="center" wrapText="1"/>
      <protection/>
    </xf>
    <xf numFmtId="0" fontId="37" fillId="12" borderId="13" xfId="0" applyFont="1" applyFill="1" applyBorder="1" applyAlignment="1" applyProtection="1">
      <alignment horizontal="center" vertical="center"/>
      <protection/>
    </xf>
    <xf numFmtId="0" fontId="37" fillId="12" borderId="67" xfId="0" applyFont="1" applyFill="1" applyBorder="1" applyAlignment="1" applyProtection="1">
      <alignment horizontal="center" vertical="center"/>
      <protection/>
    </xf>
    <xf numFmtId="0" fontId="37" fillId="12" borderId="30" xfId="0" applyFont="1" applyFill="1" applyBorder="1" applyAlignment="1" applyProtection="1">
      <alignment horizontal="center" vertical="center"/>
      <protection/>
    </xf>
    <xf numFmtId="0" fontId="36" fillId="12" borderId="8" xfId="0" applyFont="1" applyFill="1" applyBorder="1" applyAlignment="1" applyProtection="1">
      <alignment vertical="center"/>
      <protection/>
    </xf>
    <xf numFmtId="0" fontId="40" fillId="12" borderId="13" xfId="0" applyFont="1" applyFill="1" applyBorder="1" applyAlignment="1" applyProtection="1">
      <alignment horizontal="center" vertical="center" wrapText="1"/>
      <protection/>
    </xf>
    <xf numFmtId="0" fontId="40" fillId="12" borderId="8" xfId="0" applyFont="1" applyFill="1" applyBorder="1" applyAlignment="1" applyProtection="1">
      <alignment horizontal="center" vertical="center"/>
      <protection/>
    </xf>
    <xf numFmtId="0" fontId="40" fillId="12" borderId="30" xfId="0" applyFont="1" applyFill="1" applyBorder="1" applyAlignment="1" applyProtection="1">
      <alignment horizontal="center" vertical="center"/>
      <protection/>
    </xf>
    <xf numFmtId="0" fontId="40" fillId="12" borderId="8" xfId="0" applyFont="1" applyFill="1" applyBorder="1" applyAlignment="1" applyProtection="1">
      <alignment horizontal="center" vertical="center" wrapText="1"/>
      <protection/>
    </xf>
    <xf numFmtId="0" fontId="40" fillId="12" borderId="30" xfId="0" applyFont="1" applyFill="1" applyBorder="1" applyAlignment="1" applyProtection="1">
      <alignment horizontal="center" vertical="center" wrapText="1"/>
      <protection/>
    </xf>
    <xf numFmtId="0" fontId="41" fillId="12" borderId="13" xfId="0" applyFont="1" applyFill="1" applyBorder="1" applyAlignment="1" applyProtection="1">
      <alignment horizontal="center" vertical="center" wrapText="1"/>
      <protection/>
    </xf>
    <xf numFmtId="0" fontId="41" fillId="12" borderId="30" xfId="0"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protection/>
    </xf>
    <xf numFmtId="0" fontId="40" fillId="0" borderId="94" xfId="0" applyFont="1" applyFill="1" applyBorder="1" applyAlignment="1" applyProtection="1">
      <alignment horizontal="center" vertical="center"/>
      <protection/>
    </xf>
    <xf numFmtId="0" fontId="40" fillId="0" borderId="9" xfId="0" applyFont="1" applyFill="1" applyBorder="1" applyAlignment="1" applyProtection="1">
      <alignment horizontal="center" vertical="center"/>
      <protection/>
    </xf>
    <xf numFmtId="0" fontId="40" fillId="12" borderId="95" xfId="0" applyNumberFormat="1" applyFont="1" applyFill="1" applyBorder="1" applyAlignment="1" applyProtection="1">
      <alignment vertical="center"/>
      <protection/>
    </xf>
    <xf numFmtId="0" fontId="40" fillId="12" borderId="96" xfId="0" applyNumberFormat="1" applyFont="1" applyFill="1" applyBorder="1" applyAlignment="1" applyProtection="1">
      <alignment vertical="center"/>
      <protection/>
    </xf>
    <xf numFmtId="0" fontId="40" fillId="12" borderId="4" xfId="0" applyFont="1" applyFill="1" applyBorder="1" applyAlignment="1" applyProtection="1">
      <alignment horizontal="center" vertical="center"/>
      <protection/>
    </xf>
    <xf numFmtId="0" fontId="40" fillId="12" borderId="14" xfId="0" applyNumberFormat="1" applyFont="1" applyFill="1" applyBorder="1" applyAlignment="1" applyProtection="1">
      <alignment vertical="center"/>
      <protection/>
    </xf>
    <xf numFmtId="0" fontId="40" fillId="12" borderId="4" xfId="0" applyNumberFormat="1" applyFont="1" applyFill="1" applyBorder="1" applyAlignment="1" applyProtection="1">
      <alignment vertical="center"/>
      <protection/>
    </xf>
    <xf numFmtId="0" fontId="40" fillId="12" borderId="14" xfId="0" applyNumberFormat="1" applyFont="1" applyFill="1" applyBorder="1" applyAlignment="1" applyProtection="1">
      <alignment vertical="center" shrinkToFit="1"/>
      <protection/>
    </xf>
    <xf numFmtId="0" fontId="40" fillId="12" borderId="14" xfId="0" applyNumberFormat="1" applyFont="1" applyFill="1" applyBorder="1" applyAlignment="1" applyProtection="1">
      <alignment vertical="center" wrapText="1" shrinkToFit="1"/>
      <protection/>
    </xf>
    <xf numFmtId="0" fontId="28" fillId="0" borderId="0" xfId="0" applyFont="1" applyAlignment="1" applyProtection="1">
      <alignment vertical="center"/>
      <protection/>
    </xf>
    <xf numFmtId="177" fontId="37" fillId="0" borderId="4" xfId="0" applyNumberFormat="1" applyFont="1" applyFill="1" applyBorder="1" applyAlignment="1" applyProtection="1">
      <alignment horizontal="center" vertical="center"/>
      <protection/>
    </xf>
    <xf numFmtId="0" fontId="40" fillId="12" borderId="9" xfId="0" applyNumberFormat="1" applyFont="1" applyFill="1" applyBorder="1" applyAlignment="1" applyProtection="1">
      <alignment vertical="center"/>
      <protection/>
    </xf>
    <xf numFmtId="0" fontId="40" fillId="12" borderId="36" xfId="0" applyNumberFormat="1" applyFont="1" applyFill="1" applyBorder="1" applyAlignment="1" applyProtection="1">
      <alignment vertical="center"/>
      <protection/>
    </xf>
    <xf numFmtId="0" fontId="40" fillId="12" borderId="4" xfId="0" applyNumberFormat="1" applyFont="1" applyFill="1" applyBorder="1" applyAlignment="1" applyProtection="1">
      <alignment vertical="center" shrinkToFit="1"/>
      <protection/>
    </xf>
    <xf numFmtId="0" fontId="40" fillId="12" borderId="4" xfId="0" applyNumberFormat="1" applyFont="1" applyFill="1" applyBorder="1" applyAlignment="1" applyProtection="1">
      <alignment vertical="center" wrapText="1" shrinkToFit="1"/>
      <protection/>
    </xf>
    <xf numFmtId="0" fontId="25" fillId="0" borderId="0" xfId="0" applyFont="1" applyBorder="1" applyAlignment="1" applyProtection="1">
      <alignment horizontal="center" vertical="center"/>
      <protection/>
    </xf>
    <xf numFmtId="0" fontId="30" fillId="0" borderId="0"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24" fillId="0" borderId="0" xfId="0" applyNumberFormat="1" applyFont="1" applyAlignment="1" applyProtection="1">
      <alignment vertical="center"/>
      <protection/>
    </xf>
    <xf numFmtId="0" fontId="24" fillId="0" borderId="0" xfId="0" applyFont="1" applyAlignment="1" applyProtection="1">
      <alignment vertical="center"/>
      <protection/>
    </xf>
    <xf numFmtId="176" fontId="40" fillId="3" borderId="14" xfId="0" applyNumberFormat="1" applyFont="1" applyFill="1" applyBorder="1" applyAlignment="1" applyProtection="1">
      <alignment vertical="center" shrinkToFit="1"/>
      <protection locked="0"/>
    </xf>
    <xf numFmtId="176" fontId="40" fillId="3" borderId="28" xfId="0" applyNumberFormat="1" applyFont="1" applyFill="1" applyBorder="1" applyAlignment="1" applyProtection="1">
      <alignment vertical="center" shrinkToFit="1"/>
      <protection locked="0"/>
    </xf>
    <xf numFmtId="176" fontId="40" fillId="8" borderId="14" xfId="0" applyNumberFormat="1" applyFont="1" applyFill="1" applyBorder="1" applyAlignment="1" applyProtection="1">
      <alignment vertical="center" shrinkToFit="1"/>
      <protection locked="0"/>
    </xf>
    <xf numFmtId="176" fontId="40" fillId="8" borderId="28" xfId="0" applyNumberFormat="1" applyFont="1" applyFill="1" applyBorder="1" applyAlignment="1" applyProtection="1">
      <alignment vertical="center" shrinkToFit="1"/>
      <protection locked="0"/>
    </xf>
    <xf numFmtId="183" fontId="40" fillId="8" borderId="28" xfId="0" applyNumberFormat="1" applyFont="1" applyFill="1" applyBorder="1" applyAlignment="1" applyProtection="1">
      <alignment vertical="center" shrinkToFit="1"/>
      <protection locked="0"/>
    </xf>
    <xf numFmtId="179" fontId="40" fillId="8" borderId="28" xfId="0" applyNumberFormat="1" applyFont="1" applyFill="1" applyBorder="1" applyAlignment="1" applyProtection="1">
      <alignment vertical="center" shrinkToFit="1"/>
      <protection locked="0"/>
    </xf>
    <xf numFmtId="181" fontId="40" fillId="8" borderId="14" xfId="0" applyNumberFormat="1" applyFont="1" applyFill="1" applyBorder="1" applyAlignment="1" applyProtection="1">
      <alignment vertical="center" shrinkToFit="1"/>
      <protection locked="0"/>
    </xf>
    <xf numFmtId="176" fontId="40" fillId="3" borderId="4" xfId="0" applyNumberFormat="1" applyFont="1" applyFill="1" applyBorder="1" applyAlignment="1" applyProtection="1">
      <alignment vertical="center" shrinkToFit="1"/>
      <protection locked="0"/>
    </xf>
    <xf numFmtId="176" fontId="40" fillId="8" borderId="4" xfId="0" applyNumberFormat="1" applyFont="1" applyFill="1" applyBorder="1" applyAlignment="1" applyProtection="1">
      <alignment vertical="center" shrinkToFit="1"/>
      <protection locked="0"/>
    </xf>
    <xf numFmtId="183" fontId="40" fillId="8" borderId="4" xfId="0" applyNumberFormat="1" applyFont="1" applyFill="1" applyBorder="1" applyAlignment="1" applyProtection="1">
      <alignment vertical="center" shrinkToFit="1"/>
      <protection locked="0"/>
    </xf>
    <xf numFmtId="179" fontId="40" fillId="8" borderId="4" xfId="0" applyNumberFormat="1" applyFont="1" applyFill="1" applyBorder="1" applyAlignment="1" applyProtection="1">
      <alignment vertical="center" shrinkToFit="1"/>
      <protection locked="0"/>
    </xf>
    <xf numFmtId="181" fontId="40" fillId="8" borderId="4" xfId="0" applyNumberFormat="1" applyFont="1" applyFill="1" applyBorder="1" applyAlignment="1" applyProtection="1">
      <alignment vertical="center" shrinkToFit="1"/>
      <protection locked="0"/>
    </xf>
    <xf numFmtId="176" fontId="40" fillId="3" borderId="43" xfId="0" applyNumberFormat="1" applyFont="1" applyFill="1" applyBorder="1" applyAlignment="1" applyProtection="1">
      <alignment vertical="center" shrinkToFit="1"/>
      <protection locked="0"/>
    </xf>
    <xf numFmtId="176" fontId="40" fillId="8" borderId="43" xfId="0" applyNumberFormat="1" applyFont="1" applyFill="1" applyBorder="1" applyAlignment="1" applyProtection="1">
      <alignment vertical="center" shrinkToFit="1"/>
      <protection locked="0"/>
    </xf>
    <xf numFmtId="183" fontId="40" fillId="8" borderId="43" xfId="0" applyNumberFormat="1" applyFont="1" applyFill="1" applyBorder="1" applyAlignment="1" applyProtection="1">
      <alignment vertical="center" shrinkToFit="1"/>
      <protection locked="0"/>
    </xf>
    <xf numFmtId="179" fontId="40" fillId="8" borderId="43" xfId="0" applyNumberFormat="1" applyFont="1" applyFill="1" applyBorder="1" applyAlignment="1" applyProtection="1">
      <alignment vertical="center" shrinkToFit="1"/>
      <protection locked="0"/>
    </xf>
    <xf numFmtId="176" fontId="40" fillId="6" borderId="28"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176" fontId="40" fillId="6" borderId="43" xfId="0" applyNumberFormat="1" applyFont="1" applyFill="1" applyBorder="1" applyAlignment="1" applyProtection="1">
      <alignment vertical="center" shrinkToFit="1"/>
      <protection locked="0"/>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7" fillId="0" borderId="4" xfId="0" applyFont="1" applyBorder="1" applyAlignment="1">
      <alignment horizontal="center" vertical="center"/>
    </xf>
    <xf numFmtId="0" fontId="9" fillId="0" borderId="97" xfId="0" applyFont="1" applyBorder="1" applyAlignment="1">
      <alignment horizontal="center" vertical="top" wrapText="1"/>
    </xf>
    <xf numFmtId="0" fontId="11" fillId="6" borderId="0" xfId="0" applyFont="1" applyFill="1" applyAlignment="1">
      <alignment horizontal="center" vertical="top" wrapText="1"/>
    </xf>
    <xf numFmtId="0" fontId="11" fillId="6" borderId="0" xfId="0" applyFont="1" applyFill="1" applyAlignment="1">
      <alignment horizontal="center" vertical="top" wrapText="1"/>
    </xf>
    <xf numFmtId="0" fontId="11" fillId="0" borderId="67" xfId="0" applyFont="1" applyBorder="1" applyAlignment="1">
      <alignment horizontal="left" vertical="top" wrapText="1"/>
    </xf>
    <xf numFmtId="0" fontId="14" fillId="0" borderId="0" xfId="0" applyFont="1" applyAlignment="1">
      <alignment horizontal="left" vertical="center" wrapText="1"/>
    </xf>
    <xf numFmtId="0" fontId="1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2" borderId="4" xfId="0" applyFont="1" applyFill="1" applyBorder="1" applyAlignment="1" applyProtection="1">
      <alignment vertical="center"/>
      <protection locked="0"/>
    </xf>
    <xf numFmtId="0" fontId="0" fillId="0" borderId="0" xfId="0" applyAlignment="1">
      <alignment horizontal="left" vertical="top" wrapText="1"/>
    </xf>
    <xf numFmtId="0" fontId="8" fillId="2" borderId="23"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42" xfId="0" applyFont="1" applyFill="1" applyBorder="1" applyAlignment="1" applyProtection="1">
      <alignment vertical="center"/>
      <protection locked="0"/>
    </xf>
    <xf numFmtId="0" fontId="8" fillId="2" borderId="43"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4" xfId="0" applyFont="1" applyBorder="1" applyAlignment="1">
      <alignment horizontal="center" vertical="center" wrapText="1"/>
    </xf>
    <xf numFmtId="0" fontId="8" fillId="2" borderId="24" xfId="0" applyFont="1" applyFill="1" applyBorder="1" applyAlignment="1" applyProtection="1">
      <alignment vertical="center"/>
      <protection locked="0"/>
    </xf>
    <xf numFmtId="0" fontId="8" fillId="0" borderId="5"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54"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center"/>
      <protection locked="0"/>
    </xf>
    <xf numFmtId="0" fontId="8" fillId="2" borderId="57"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35" fillId="2" borderId="98" xfId="23"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99"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41" xfId="0" applyFont="1" applyFill="1" applyBorder="1" applyAlignment="1" applyProtection="1">
      <alignment horizontal="left" vertical="center"/>
      <protection locked="0"/>
    </xf>
    <xf numFmtId="0" fontId="8" fillId="2" borderId="100" xfId="0" applyFont="1" applyFill="1" applyBorder="1" applyAlignment="1" applyProtection="1">
      <alignment horizontal="left" vertical="center"/>
      <protection locked="0"/>
    </xf>
    <xf numFmtId="0" fontId="8" fillId="0" borderId="14"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4" xfId="0" applyFont="1" applyBorder="1" applyAlignment="1">
      <alignment vertical="center"/>
    </xf>
    <xf numFmtId="0" fontId="8" fillId="2" borderId="101" xfId="0" applyFont="1" applyFill="1" applyBorder="1" applyAlignment="1" applyProtection="1">
      <alignment horizontal="left" vertical="center"/>
      <protection locked="0"/>
    </xf>
    <xf numFmtId="0" fontId="8" fillId="2" borderId="102" xfId="0" applyFont="1" applyFill="1" applyBorder="1" applyAlignment="1" applyProtection="1">
      <alignment horizontal="left" vertical="center"/>
      <protection locked="0"/>
    </xf>
    <xf numFmtId="0" fontId="8" fillId="2" borderId="103" xfId="0" applyFont="1" applyFill="1" applyBorder="1" applyAlignment="1" applyProtection="1">
      <alignment horizontal="left" vertical="center"/>
      <protection locked="0"/>
    </xf>
    <xf numFmtId="0" fontId="8" fillId="2" borderId="104"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26" xfId="0" applyFont="1" applyFill="1" applyBorder="1" applyAlignment="1" applyProtection="1">
      <alignment horizontal="left" vertical="center"/>
      <protection locked="0"/>
    </xf>
    <xf numFmtId="0" fontId="8" fillId="2" borderId="27"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xf>
    <xf numFmtId="176" fontId="45" fillId="6" borderId="0" xfId="0" applyNumberFormat="1" applyFont="1" applyFill="1" applyBorder="1" applyAlignment="1" applyProtection="1">
      <alignment vertical="center" shrinkToFit="1"/>
      <protection locked="0"/>
    </xf>
    <xf numFmtId="0" fontId="37" fillId="0" borderId="63" xfId="0" applyFont="1" applyFill="1" applyBorder="1" applyAlignment="1" applyProtection="1">
      <alignment horizontal="center" vertical="center"/>
      <protection/>
    </xf>
    <xf numFmtId="0" fontId="37" fillId="0" borderId="105" xfId="0" applyFont="1" applyFill="1" applyBorder="1" applyAlignment="1" applyProtection="1">
      <alignment horizontal="center" vertical="center"/>
      <protection/>
    </xf>
    <xf numFmtId="176" fontId="37" fillId="3" borderId="10" xfId="0" applyNumberFormat="1" applyFont="1" applyFill="1" applyBorder="1" applyAlignment="1" applyProtection="1">
      <alignment horizontal="right" vertical="center"/>
      <protection locked="0"/>
    </xf>
    <xf numFmtId="0" fontId="37" fillId="3" borderId="11" xfId="0" applyFont="1" applyFill="1" applyBorder="1" applyAlignment="1" applyProtection="1">
      <alignment horizontal="right" vertical="center"/>
      <protection locked="0"/>
    </xf>
    <xf numFmtId="0" fontId="37" fillId="3" borderId="55" xfId="0" applyFont="1" applyFill="1" applyBorder="1" applyAlignment="1" applyProtection="1">
      <alignment horizontal="right" vertical="center"/>
      <protection locked="0"/>
    </xf>
    <xf numFmtId="176" fontId="25" fillId="8" borderId="10" xfId="0" applyNumberFormat="1" applyFont="1" applyFill="1" applyBorder="1" applyAlignment="1" applyProtection="1">
      <alignment horizontal="right" vertical="center"/>
      <protection locked="0"/>
    </xf>
    <xf numFmtId="0" fontId="25" fillId="8" borderId="11" xfId="0" applyFont="1" applyFill="1" applyBorder="1" applyAlignment="1" applyProtection="1">
      <alignment horizontal="right" vertical="center"/>
      <protection locked="0"/>
    </xf>
    <xf numFmtId="0" fontId="25" fillId="8" borderId="55" xfId="0" applyFont="1" applyFill="1" applyBorder="1" applyAlignment="1" applyProtection="1">
      <alignment horizontal="right" vertical="center"/>
      <protection locked="0"/>
    </xf>
    <xf numFmtId="0" fontId="41" fillId="9" borderId="5" xfId="0" applyFont="1" applyFill="1" applyBorder="1" applyAlignment="1" applyProtection="1">
      <alignment horizontal="center" vertical="center" wrapText="1" shrinkToFit="1"/>
      <protection/>
    </xf>
    <xf numFmtId="0" fontId="41" fillId="9" borderId="42" xfId="0" applyFont="1" applyFill="1" applyBorder="1" applyAlignment="1" applyProtection="1">
      <alignment horizontal="center" vertical="center" wrapText="1" shrinkToFit="1"/>
      <protection/>
    </xf>
    <xf numFmtId="0" fontId="41" fillId="9" borderId="43" xfId="0" applyFont="1" applyFill="1" applyBorder="1" applyAlignment="1" applyProtection="1">
      <alignment horizontal="center" vertical="center" wrapText="1" shrinkToFit="1"/>
      <protection/>
    </xf>
    <xf numFmtId="0" fontId="41" fillId="9" borderId="41" xfId="0" applyFont="1" applyFill="1" applyBorder="1" applyAlignment="1" applyProtection="1">
      <alignment horizontal="center" vertical="center" wrapText="1" shrinkToFit="1"/>
      <protection/>
    </xf>
    <xf numFmtId="0" fontId="41" fillId="9" borderId="56" xfId="0" applyFont="1" applyFill="1" applyBorder="1" applyAlignment="1" applyProtection="1">
      <alignment horizontal="center" vertical="center" wrapText="1" shrinkToFit="1"/>
      <protection/>
    </xf>
    <xf numFmtId="0" fontId="41" fillId="9" borderId="28" xfId="0" applyFont="1" applyFill="1" applyBorder="1" applyAlignment="1" applyProtection="1">
      <alignment horizontal="center" vertical="center" wrapText="1" shrinkToFit="1"/>
      <protection/>
    </xf>
    <xf numFmtId="0" fontId="41" fillId="12" borderId="106" xfId="0" applyFont="1" applyFill="1" applyBorder="1" applyAlignment="1" applyProtection="1">
      <alignment horizontal="left" vertical="center" wrapText="1"/>
      <protection/>
    </xf>
    <xf numFmtId="0" fontId="37" fillId="0" borderId="5"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41" fillId="12" borderId="50" xfId="0" applyFont="1" applyFill="1" applyBorder="1" applyAlignment="1" applyProtection="1">
      <alignment vertical="center" wrapText="1"/>
      <protection/>
    </xf>
    <xf numFmtId="0" fontId="48" fillId="12" borderId="50" xfId="0" applyFont="1" applyFill="1" applyBorder="1" applyAlignment="1" applyProtection="1">
      <alignment vertical="center" wrapText="1"/>
      <protection/>
    </xf>
    <xf numFmtId="0" fontId="41" fillId="12" borderId="50" xfId="0" applyFont="1" applyFill="1" applyBorder="1" applyAlignment="1" applyProtection="1">
      <alignment horizontal="left" vertical="center" wrapText="1"/>
      <protection/>
    </xf>
    <xf numFmtId="0" fontId="37" fillId="0" borderId="107" xfId="0" applyFont="1" applyFill="1" applyBorder="1" applyAlignment="1" applyProtection="1">
      <alignment horizontal="center" vertical="center" shrinkToFit="1"/>
      <protection/>
    </xf>
    <xf numFmtId="0" fontId="37" fillId="0" borderId="108" xfId="0" applyFont="1" applyFill="1" applyBorder="1" applyAlignment="1" applyProtection="1">
      <alignment horizontal="center" vertical="center" shrinkToFit="1"/>
      <protection/>
    </xf>
    <xf numFmtId="0" fontId="37" fillId="0" borderId="109" xfId="0" applyFont="1" applyFill="1" applyBorder="1" applyAlignment="1" applyProtection="1">
      <alignment horizontal="center" vertical="center" shrinkToFit="1"/>
      <protection/>
    </xf>
    <xf numFmtId="0" fontId="37" fillId="0" borderId="110" xfId="0" applyFont="1" applyFill="1" applyBorder="1" applyAlignment="1" applyProtection="1">
      <alignment horizontal="center" vertical="center" shrinkToFit="1"/>
      <protection/>
    </xf>
    <xf numFmtId="0" fontId="37" fillId="0" borderId="111" xfId="0" applyFont="1" applyFill="1" applyBorder="1" applyAlignment="1" applyProtection="1">
      <alignment horizontal="center" vertical="center" shrinkToFit="1"/>
      <protection/>
    </xf>
    <xf numFmtId="0" fontId="37" fillId="0" borderId="112" xfId="0" applyFont="1" applyFill="1" applyBorder="1" applyAlignment="1" applyProtection="1">
      <alignment horizontal="center" vertical="center" shrinkToFit="1"/>
      <protection/>
    </xf>
    <xf numFmtId="0" fontId="41" fillId="12" borderId="66" xfId="0" applyFont="1" applyFill="1" applyBorder="1" applyAlignment="1" applyProtection="1">
      <alignment horizontal="left" vertical="center" wrapText="1"/>
      <protection/>
    </xf>
    <xf numFmtId="0" fontId="40" fillId="0" borderId="41" xfId="0" applyFont="1" applyFill="1" applyBorder="1" applyAlignment="1" applyProtection="1">
      <alignment horizontal="left" vertical="center" wrapText="1"/>
      <protection/>
    </xf>
    <xf numFmtId="0" fontId="40" fillId="0" borderId="56" xfId="0" applyFont="1" applyFill="1" applyBorder="1" applyAlignment="1" applyProtection="1">
      <alignment horizontal="left" vertical="center" wrapText="1"/>
      <protection/>
    </xf>
    <xf numFmtId="0" fontId="40" fillId="0" borderId="113" xfId="0" applyFont="1" applyFill="1" applyBorder="1" applyAlignment="1" applyProtection="1">
      <alignment horizontal="left" vertical="center" wrapText="1"/>
      <protection/>
    </xf>
    <xf numFmtId="0" fontId="40" fillId="0" borderId="58"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wrapText="1"/>
      <protection/>
    </xf>
    <xf numFmtId="0" fontId="40" fillId="0" borderId="48" xfId="0" applyFont="1" applyFill="1" applyBorder="1" applyAlignment="1" applyProtection="1">
      <alignment horizontal="left" vertical="center" wrapText="1"/>
      <protection/>
    </xf>
    <xf numFmtId="0" fontId="40" fillId="0" borderId="13" xfId="0" applyFont="1" applyFill="1" applyBorder="1" applyAlignment="1" applyProtection="1">
      <alignment horizontal="left" vertical="center" wrapText="1"/>
      <protection/>
    </xf>
    <xf numFmtId="0" fontId="40" fillId="0" borderId="67" xfId="0" applyFont="1" applyFill="1" applyBorder="1" applyAlignment="1" applyProtection="1">
      <alignment horizontal="left" vertical="center" wrapText="1"/>
      <protection/>
    </xf>
    <xf numFmtId="0" fontId="40" fillId="0" borderId="114" xfId="0" applyFont="1" applyFill="1" applyBorder="1" applyAlignment="1" applyProtection="1">
      <alignment horizontal="left" vertical="center" wrapText="1"/>
      <protection/>
    </xf>
    <xf numFmtId="0" fontId="41" fillId="12" borderId="115" xfId="0" applyFont="1" applyFill="1" applyBorder="1" applyAlignment="1" applyProtection="1">
      <alignment horizontal="left" vertical="center" wrapText="1"/>
      <protection/>
    </xf>
    <xf numFmtId="0" fontId="41" fillId="12" borderId="75" xfId="0" applyFont="1" applyFill="1" applyBorder="1" applyAlignment="1" applyProtection="1">
      <alignment horizontal="left" vertical="center" wrapText="1"/>
      <protection/>
    </xf>
    <xf numFmtId="182" fontId="37" fillId="0" borderId="50" xfId="0" applyNumberFormat="1" applyFont="1" applyFill="1" applyBorder="1" applyAlignment="1" applyProtection="1">
      <alignment horizontal="center" vertical="center"/>
      <protection/>
    </xf>
    <xf numFmtId="182" fontId="37" fillId="0" borderId="29" xfId="0" applyNumberFormat="1" applyFont="1" applyFill="1" applyBorder="1" applyAlignment="1" applyProtection="1">
      <alignment horizontal="center" vertical="center"/>
      <protection/>
    </xf>
    <xf numFmtId="176" fontId="37" fillId="0" borderId="5" xfId="0" applyNumberFormat="1" applyFont="1" applyFill="1" applyBorder="1" applyAlignment="1" applyProtection="1">
      <alignment vertical="center"/>
      <protection/>
    </xf>
    <xf numFmtId="176" fontId="37" fillId="0" borderId="42" xfId="0" applyNumberFormat="1" applyFont="1" applyFill="1" applyBorder="1" applyAlignment="1" applyProtection="1">
      <alignment vertical="center"/>
      <protection/>
    </xf>
    <xf numFmtId="0" fontId="41" fillId="0" borderId="0" xfId="0" applyFont="1" applyFill="1" applyBorder="1" applyAlignment="1" applyProtection="1">
      <alignment horizontal="left" vertical="top" wrapText="1"/>
      <protection/>
    </xf>
    <xf numFmtId="182" fontId="37" fillId="0" borderId="66" xfId="0" applyNumberFormat="1" applyFont="1" applyFill="1" applyBorder="1" applyAlignment="1" applyProtection="1">
      <alignment horizontal="center" vertical="center"/>
      <protection/>
    </xf>
    <xf numFmtId="182" fontId="37" fillId="0" borderId="77" xfId="0" applyNumberFormat="1" applyFont="1" applyFill="1" applyBorder="1" applyAlignment="1" applyProtection="1">
      <alignment horizontal="center" vertical="center"/>
      <protection/>
    </xf>
    <xf numFmtId="176" fontId="37" fillId="8" borderId="79" xfId="0" applyNumberFormat="1" applyFont="1" applyFill="1" applyBorder="1" applyAlignment="1" applyProtection="1">
      <alignment horizontal="center" vertical="center"/>
      <protection locked="0"/>
    </xf>
    <xf numFmtId="176" fontId="37" fillId="8" borderId="50" xfId="0" applyNumberFormat="1" applyFont="1" applyFill="1" applyBorder="1" applyAlignment="1" applyProtection="1">
      <alignment horizontal="center" vertical="center"/>
      <protection locked="0"/>
    </xf>
    <xf numFmtId="176" fontId="37" fillId="8" borderId="73" xfId="0" applyNumberFormat="1" applyFont="1" applyFill="1" applyBorder="1" applyAlignment="1" applyProtection="1">
      <alignment horizontal="center" vertical="center"/>
      <protection locked="0"/>
    </xf>
    <xf numFmtId="176" fontId="37" fillId="8" borderId="84" xfId="0" applyNumberFormat="1" applyFont="1" applyFill="1" applyBorder="1" applyAlignment="1" applyProtection="1">
      <alignment horizontal="center" vertical="center"/>
      <protection locked="0"/>
    </xf>
    <xf numFmtId="176" fontId="37" fillId="8" borderId="106" xfId="0" applyNumberFormat="1" applyFont="1" applyFill="1" applyBorder="1" applyAlignment="1" applyProtection="1">
      <alignment horizontal="center" vertical="center"/>
      <protection locked="0"/>
    </xf>
    <xf numFmtId="176" fontId="37" fillId="8" borderId="116" xfId="0" applyNumberFormat="1"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protection/>
    </xf>
    <xf numFmtId="0" fontId="44" fillId="0" borderId="0" xfId="0" applyFont="1" applyFill="1" applyBorder="1" applyAlignment="1" applyProtection="1">
      <alignment horizontal="left" vertical="center" wrapText="1"/>
      <protection/>
    </xf>
    <xf numFmtId="0" fontId="44" fillId="0" borderId="69" xfId="0" applyFont="1" applyFill="1" applyBorder="1" applyAlignment="1" applyProtection="1">
      <alignment horizontal="left" vertical="center" wrapText="1"/>
      <protection/>
    </xf>
    <xf numFmtId="0" fontId="44" fillId="8" borderId="0" xfId="0" applyFont="1" applyFill="1" applyBorder="1" applyAlignment="1" applyProtection="1">
      <alignment vertical="center"/>
      <protection locked="0"/>
    </xf>
    <xf numFmtId="0" fontId="37" fillId="0" borderId="42" xfId="0" applyFont="1" applyFill="1" applyBorder="1" applyAlignment="1" applyProtection="1">
      <alignment horizontal="center" vertical="center"/>
      <protection/>
    </xf>
    <xf numFmtId="0" fontId="37" fillId="0" borderId="43" xfId="0" applyFont="1" applyFill="1" applyBorder="1" applyAlignment="1" applyProtection="1">
      <alignment horizontal="center" vertical="center"/>
      <protection/>
    </xf>
    <xf numFmtId="0" fontId="40" fillId="9" borderId="5" xfId="0" applyFont="1" applyFill="1" applyBorder="1" applyAlignment="1" applyProtection="1">
      <alignment horizontal="center" vertical="center"/>
      <protection/>
    </xf>
    <xf numFmtId="0" fontId="40" fillId="9" borderId="42" xfId="0" applyFont="1" applyFill="1" applyBorder="1" applyAlignment="1" applyProtection="1">
      <alignment horizontal="center" vertical="center"/>
      <protection/>
    </xf>
    <xf numFmtId="0" fontId="40" fillId="9" borderId="43" xfId="0" applyFont="1" applyFill="1" applyBorder="1" applyAlignment="1" applyProtection="1">
      <alignment horizontal="center" vertical="center"/>
      <protection/>
    </xf>
    <xf numFmtId="176" fontId="37" fillId="8" borderId="79" xfId="0" applyNumberFormat="1" applyFont="1" applyFill="1" applyBorder="1" applyAlignment="1" applyProtection="1">
      <alignment vertical="center"/>
      <protection locked="0"/>
    </xf>
    <xf numFmtId="176" fontId="37" fillId="8" borderId="50" xfId="0" applyNumberFormat="1" applyFont="1" applyFill="1" applyBorder="1" applyAlignment="1" applyProtection="1">
      <alignment vertical="center"/>
      <protection locked="0"/>
    </xf>
    <xf numFmtId="176" fontId="37" fillId="8" borderId="73" xfId="0" applyNumberFormat="1" applyFont="1" applyFill="1" applyBorder="1" applyAlignment="1" applyProtection="1">
      <alignment vertical="center"/>
      <protection locked="0"/>
    </xf>
    <xf numFmtId="176" fontId="37" fillId="12" borderId="64" xfId="0" applyNumberFormat="1" applyFont="1" applyFill="1" applyBorder="1" applyAlignment="1" applyProtection="1">
      <alignment vertical="center"/>
      <protection/>
    </xf>
    <xf numFmtId="176" fontId="37" fillId="12" borderId="50" xfId="0" applyNumberFormat="1" applyFont="1" applyFill="1" applyBorder="1" applyAlignment="1" applyProtection="1">
      <alignment vertical="center"/>
      <protection/>
    </xf>
    <xf numFmtId="176" fontId="37" fillId="8" borderId="10" xfId="0" applyNumberFormat="1" applyFont="1" applyFill="1" applyBorder="1" applyAlignment="1" applyProtection="1">
      <alignment vertical="center"/>
      <protection locked="0"/>
    </xf>
    <xf numFmtId="176" fontId="37" fillId="8" borderId="11" xfId="0" applyNumberFormat="1" applyFont="1" applyFill="1" applyBorder="1" applyAlignment="1" applyProtection="1">
      <alignment vertical="center"/>
      <protection locked="0"/>
    </xf>
    <xf numFmtId="176" fontId="37" fillId="8" borderId="55" xfId="0" applyNumberFormat="1" applyFont="1" applyFill="1" applyBorder="1" applyAlignment="1" applyProtection="1">
      <alignment vertical="center"/>
      <protection locked="0"/>
    </xf>
    <xf numFmtId="0" fontId="41" fillId="12" borderId="71" xfId="0" applyFont="1" applyFill="1" applyBorder="1" applyAlignment="1" applyProtection="1">
      <alignment horizontal="left" vertical="center" wrapText="1"/>
      <protection/>
    </xf>
    <xf numFmtId="176" fontId="37" fillId="0" borderId="64" xfId="0" applyNumberFormat="1" applyFont="1" applyFill="1" applyBorder="1" applyAlignment="1" applyProtection="1">
      <alignment vertical="center"/>
      <protection/>
    </xf>
    <xf numFmtId="176" fontId="37" fillId="0" borderId="50" xfId="0" applyNumberFormat="1" applyFont="1" applyFill="1" applyBorder="1" applyAlignment="1" applyProtection="1">
      <alignment vertical="center"/>
      <protection/>
    </xf>
    <xf numFmtId="176" fontId="37" fillId="8" borderId="78" xfId="0" applyNumberFormat="1" applyFont="1" applyFill="1" applyBorder="1" applyAlignment="1" applyProtection="1">
      <alignment horizontal="center" vertical="center"/>
      <protection locked="0"/>
    </xf>
    <xf numFmtId="176" fontId="37" fillId="8" borderId="117" xfId="0" applyNumberFormat="1" applyFont="1" applyFill="1" applyBorder="1" applyAlignment="1" applyProtection="1">
      <alignment horizontal="center" vertical="center"/>
      <protection locked="0"/>
    </xf>
    <xf numFmtId="176" fontId="37" fillId="8" borderId="118" xfId="0" applyNumberFormat="1" applyFont="1" applyFill="1" applyBorder="1" applyAlignment="1" applyProtection="1">
      <alignment horizontal="center" vertical="center"/>
      <protection locked="0"/>
    </xf>
    <xf numFmtId="0" fontId="37" fillId="0" borderId="56" xfId="0" applyFont="1" applyFill="1" applyBorder="1" applyAlignment="1" applyProtection="1">
      <alignment horizontal="center" vertical="center"/>
      <protection/>
    </xf>
    <xf numFmtId="0" fontId="37" fillId="0" borderId="28" xfId="0" applyFont="1" applyFill="1" applyBorder="1" applyAlignment="1" applyProtection="1">
      <alignment horizontal="center" vertical="center"/>
      <protection/>
    </xf>
    <xf numFmtId="176" fontId="37" fillId="0" borderId="5" xfId="0" applyNumberFormat="1" applyFont="1" applyFill="1" applyBorder="1" applyAlignment="1" applyProtection="1">
      <alignment horizontal="right" vertical="center"/>
      <protection/>
    </xf>
    <xf numFmtId="0" fontId="37" fillId="0" borderId="42" xfId="0" applyFont="1" applyFill="1" applyBorder="1" applyAlignment="1" applyProtection="1">
      <alignment horizontal="right" vertical="center"/>
      <protection/>
    </xf>
    <xf numFmtId="0" fontId="37" fillId="12" borderId="58" xfId="0" applyFont="1" applyFill="1" applyBorder="1" applyAlignment="1" applyProtection="1">
      <alignment vertical="center"/>
      <protection/>
    </xf>
    <xf numFmtId="0" fontId="37" fillId="12" borderId="0" xfId="0" applyFont="1" applyFill="1" applyBorder="1" applyAlignment="1" applyProtection="1">
      <alignment vertical="center"/>
      <protection/>
    </xf>
    <xf numFmtId="0" fontId="37" fillId="12" borderId="93" xfId="0" applyFont="1" applyFill="1" applyBorder="1" applyAlignment="1" applyProtection="1">
      <alignment vertical="center"/>
      <protection/>
    </xf>
    <xf numFmtId="176" fontId="37" fillId="0" borderId="41" xfId="0" applyNumberFormat="1" applyFont="1" applyFill="1" applyBorder="1" applyAlignment="1" applyProtection="1">
      <alignment horizontal="right" vertical="center"/>
      <protection/>
    </xf>
    <xf numFmtId="0" fontId="37" fillId="0" borderId="56" xfId="0" applyFont="1" applyFill="1" applyBorder="1" applyAlignment="1" applyProtection="1">
      <alignment horizontal="right" vertical="center"/>
      <protection/>
    </xf>
    <xf numFmtId="176" fontId="37" fillId="8" borderId="78" xfId="0" applyNumberFormat="1" applyFont="1" applyFill="1" applyBorder="1" applyAlignment="1" applyProtection="1">
      <alignment vertical="center"/>
      <protection locked="0"/>
    </xf>
    <xf numFmtId="176" fontId="37" fillId="8" borderId="117" xfId="0" applyNumberFormat="1" applyFont="1" applyFill="1" applyBorder="1" applyAlignment="1" applyProtection="1">
      <alignment vertical="center"/>
      <protection locked="0"/>
    </xf>
    <xf numFmtId="176" fontId="37" fillId="8" borderId="118" xfId="0" applyNumberFormat="1" applyFont="1" applyFill="1" applyBorder="1" applyAlignment="1" applyProtection="1">
      <alignment vertical="center"/>
      <protection locked="0"/>
    </xf>
    <xf numFmtId="176" fontId="37" fillId="12" borderId="119" xfId="0" applyNumberFormat="1" applyFont="1" applyFill="1" applyBorder="1" applyAlignment="1" applyProtection="1">
      <alignment vertical="center"/>
      <protection/>
    </xf>
    <xf numFmtId="176" fontId="37" fillId="12" borderId="115" xfId="0" applyNumberFormat="1" applyFont="1" applyFill="1" applyBorder="1" applyAlignment="1" applyProtection="1">
      <alignment vertical="center"/>
      <protection/>
    </xf>
    <xf numFmtId="176" fontId="37" fillId="8" borderId="84" xfId="0" applyNumberFormat="1" applyFont="1" applyFill="1" applyBorder="1" applyAlignment="1" applyProtection="1">
      <alignment vertical="center"/>
      <protection locked="0"/>
    </xf>
    <xf numFmtId="176" fontId="37" fillId="8" borderId="106" xfId="0" applyNumberFormat="1" applyFont="1" applyFill="1" applyBorder="1" applyAlignment="1" applyProtection="1">
      <alignment vertical="center"/>
      <protection locked="0"/>
    </xf>
    <xf numFmtId="176" fontId="37" fillId="8" borderId="116" xfId="0" applyNumberFormat="1" applyFont="1" applyFill="1" applyBorder="1" applyAlignment="1" applyProtection="1">
      <alignment vertical="center"/>
      <protection locked="0"/>
    </xf>
    <xf numFmtId="176" fontId="37" fillId="12" borderId="65" xfId="0" applyNumberFormat="1" applyFont="1" applyFill="1" applyBorder="1" applyAlignment="1" applyProtection="1">
      <alignment vertical="center"/>
      <protection/>
    </xf>
    <xf numFmtId="176" fontId="37" fillId="12" borderId="66" xfId="0" applyNumberFormat="1" applyFont="1" applyFill="1" applyBorder="1" applyAlignment="1" applyProtection="1">
      <alignment vertical="center"/>
      <protection/>
    </xf>
    <xf numFmtId="176" fontId="37" fillId="0" borderId="65" xfId="0" applyNumberFormat="1" applyFont="1" applyFill="1" applyBorder="1" applyAlignment="1" applyProtection="1">
      <alignment vertical="center"/>
      <protection/>
    </xf>
    <xf numFmtId="176" fontId="37" fillId="0" borderId="66" xfId="0" applyNumberFormat="1" applyFont="1" applyFill="1" applyBorder="1" applyAlignment="1" applyProtection="1">
      <alignment vertical="center"/>
      <protection/>
    </xf>
    <xf numFmtId="0" fontId="37" fillId="12" borderId="4" xfId="0" applyFont="1" applyFill="1" applyBorder="1" applyAlignment="1" applyProtection="1">
      <alignment vertical="center"/>
      <protection/>
    </xf>
    <xf numFmtId="0" fontId="37" fillId="12" borderId="13" xfId="0" applyFont="1" applyFill="1" applyBorder="1" applyAlignment="1" applyProtection="1">
      <alignment vertical="center"/>
      <protection/>
    </xf>
    <xf numFmtId="0" fontId="37" fillId="12" borderId="67" xfId="0" applyFont="1" applyFill="1" applyBorder="1" applyAlignment="1" applyProtection="1">
      <alignment vertical="center"/>
      <protection/>
    </xf>
    <xf numFmtId="0" fontId="37" fillId="12" borderId="30" xfId="0" applyFont="1" applyFill="1" applyBorder="1" applyAlignment="1" applyProtection="1">
      <alignment vertical="center"/>
      <protection/>
    </xf>
    <xf numFmtId="0" fontId="37" fillId="0" borderId="49" xfId="0" applyFont="1" applyFill="1" applyBorder="1" applyAlignment="1" applyProtection="1">
      <alignment horizontal="left" vertical="center"/>
      <protection/>
    </xf>
    <xf numFmtId="0" fontId="37" fillId="0" borderId="50" xfId="0" applyFont="1" applyFill="1" applyBorder="1" applyAlignment="1" applyProtection="1">
      <alignment horizontal="left" vertical="center"/>
      <protection/>
    </xf>
    <xf numFmtId="0" fontId="37" fillId="0" borderId="29" xfId="0" applyFont="1" applyFill="1" applyBorder="1" applyAlignment="1" applyProtection="1">
      <alignment horizontal="left" vertical="center"/>
      <protection/>
    </xf>
    <xf numFmtId="0" fontId="37" fillId="0" borderId="50" xfId="0" applyFont="1" applyFill="1" applyBorder="1" applyAlignment="1" applyProtection="1">
      <alignment horizontal="left" vertical="center" wrapText="1"/>
      <protection/>
    </xf>
    <xf numFmtId="176" fontId="37" fillId="0" borderId="64" xfId="0" applyNumberFormat="1" applyFont="1" applyFill="1" applyBorder="1" applyAlignment="1" applyProtection="1">
      <alignment horizontal="right" vertical="center"/>
      <protection/>
    </xf>
    <xf numFmtId="0" fontId="37" fillId="0" borderId="50" xfId="0" applyFont="1" applyFill="1" applyBorder="1" applyAlignment="1" applyProtection="1">
      <alignment horizontal="right" vertical="center"/>
      <protection/>
    </xf>
    <xf numFmtId="0" fontId="37" fillId="0" borderId="50"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176" fontId="37" fillId="0" borderId="119" xfId="0" applyNumberFormat="1" applyFont="1" applyFill="1" applyBorder="1" applyAlignment="1" applyProtection="1">
      <alignment vertical="center"/>
      <protection/>
    </xf>
    <xf numFmtId="176" fontId="37" fillId="0" borderId="115" xfId="0" applyNumberFormat="1" applyFont="1" applyFill="1" applyBorder="1" applyAlignment="1" applyProtection="1">
      <alignment vertical="center"/>
      <protection/>
    </xf>
    <xf numFmtId="182" fontId="37" fillId="0" borderId="115" xfId="0" applyNumberFormat="1" applyFont="1" applyFill="1" applyBorder="1" applyAlignment="1" applyProtection="1">
      <alignment horizontal="center" vertical="center"/>
      <protection/>
    </xf>
    <xf numFmtId="182" fontId="37" fillId="0" borderId="120" xfId="0" applyNumberFormat="1" applyFont="1" applyFill="1" applyBorder="1" applyAlignment="1" applyProtection="1">
      <alignment horizontal="center" vertical="center"/>
      <protection/>
    </xf>
    <xf numFmtId="0" fontId="48" fillId="12" borderId="66" xfId="0" applyFont="1" applyFill="1" applyBorder="1" applyAlignment="1" applyProtection="1">
      <alignment horizontal="left" vertical="center" wrapText="1"/>
      <protection/>
    </xf>
    <xf numFmtId="0" fontId="48" fillId="12" borderId="77" xfId="0" applyFont="1" applyFill="1" applyBorder="1" applyAlignment="1" applyProtection="1">
      <alignment horizontal="left" vertical="center" wrapText="1"/>
      <protection/>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6" borderId="0" xfId="0" applyFont="1" applyFill="1" applyBorder="1" applyAlignment="1" applyProtection="1">
      <alignment vertical="center" shrinkToFit="1"/>
      <protection locked="0"/>
    </xf>
    <xf numFmtId="0" fontId="45" fillId="0" borderId="0" xfId="0" applyFont="1" applyFill="1" applyBorder="1" applyAlignment="1" applyProtection="1">
      <alignment horizontal="left" vertical="center" wrapText="1"/>
      <protection/>
    </xf>
    <xf numFmtId="49" fontId="41" fillId="0" borderId="5" xfId="0" applyNumberFormat="1" applyFont="1" applyFill="1" applyBorder="1" applyAlignment="1" applyProtection="1">
      <alignment vertical="center" wrapText="1"/>
      <protection/>
    </xf>
    <xf numFmtId="49" fontId="41" fillId="0" borderId="42" xfId="0" applyNumberFormat="1" applyFont="1" applyFill="1" applyBorder="1" applyAlignment="1" applyProtection="1">
      <alignment vertical="center" wrapText="1"/>
      <protection/>
    </xf>
    <xf numFmtId="49" fontId="41" fillId="0" borderId="43" xfId="0" applyNumberFormat="1" applyFont="1" applyFill="1" applyBorder="1" applyAlignment="1" applyProtection="1">
      <alignment vertical="center" wrapText="1"/>
      <protection/>
    </xf>
    <xf numFmtId="49" fontId="40" fillId="0" borderId="5" xfId="0" applyNumberFormat="1" applyFont="1" applyFill="1" applyBorder="1" applyAlignment="1" applyProtection="1">
      <alignment horizontal="center" vertical="center" wrapText="1"/>
      <protection/>
    </xf>
    <xf numFmtId="49" fontId="40" fillId="0" borderId="42" xfId="0" applyNumberFormat="1" applyFont="1" applyFill="1" applyBorder="1" applyAlignment="1" applyProtection="1">
      <alignment horizontal="center" vertical="center" wrapText="1"/>
      <protection/>
    </xf>
    <xf numFmtId="49" fontId="40" fillId="0" borderId="43" xfId="0" applyNumberFormat="1" applyFont="1" applyFill="1" applyBorder="1" applyAlignment="1" applyProtection="1">
      <alignment horizontal="center" vertical="center" wrapText="1"/>
      <protection/>
    </xf>
    <xf numFmtId="49" fontId="40" fillId="0" borderId="41" xfId="0" applyNumberFormat="1" applyFont="1" applyFill="1" applyBorder="1" applyAlignment="1" applyProtection="1">
      <alignment horizontal="center" vertical="center" wrapText="1"/>
      <protection/>
    </xf>
    <xf numFmtId="49" fontId="40" fillId="0" borderId="56" xfId="0" applyNumberFormat="1" applyFont="1" applyFill="1" applyBorder="1" applyAlignment="1" applyProtection="1">
      <alignment horizontal="center" vertical="center" wrapText="1"/>
      <protection/>
    </xf>
    <xf numFmtId="49" fontId="40" fillId="0" borderId="28" xfId="0" applyNumberFormat="1" applyFont="1" applyFill="1" applyBorder="1" applyAlignment="1" applyProtection="1">
      <alignment horizontal="center" vertical="center" wrapText="1"/>
      <protection/>
    </xf>
    <xf numFmtId="0" fontId="41" fillId="12" borderId="117" xfId="0" applyFont="1" applyFill="1" applyBorder="1" applyAlignment="1" applyProtection="1">
      <alignment horizontal="left" vertical="center" wrapText="1"/>
      <protection/>
    </xf>
    <xf numFmtId="0" fontId="41" fillId="12" borderId="118" xfId="0" applyFont="1" applyFill="1" applyBorder="1" applyAlignment="1" applyProtection="1">
      <alignment horizontal="left" vertical="center" wrapText="1"/>
      <protection/>
    </xf>
    <xf numFmtId="0" fontId="41" fillId="12" borderId="63" xfId="0" applyFont="1" applyFill="1" applyBorder="1" applyAlignment="1" applyProtection="1">
      <alignment vertical="center" wrapText="1"/>
      <protection/>
    </xf>
    <xf numFmtId="0" fontId="41" fillId="12" borderId="115" xfId="0" applyFont="1" applyFill="1" applyBorder="1" applyAlignment="1" applyProtection="1">
      <alignment vertical="center" wrapText="1"/>
      <protection/>
    </xf>
    <xf numFmtId="0" fontId="41" fillId="12" borderId="71" xfId="0" applyFont="1" applyFill="1" applyBorder="1" applyAlignment="1" applyProtection="1">
      <alignment vertical="center" wrapText="1"/>
      <protection/>
    </xf>
    <xf numFmtId="0" fontId="41" fillId="12" borderId="77" xfId="0" applyFont="1" applyFill="1" applyBorder="1" applyAlignment="1" applyProtection="1">
      <alignment horizontal="left" vertical="center" wrapText="1"/>
      <protection/>
    </xf>
    <xf numFmtId="0" fontId="37" fillId="12" borderId="4" xfId="0" applyFont="1" applyFill="1" applyBorder="1" applyAlignment="1" applyProtection="1">
      <alignment horizontal="center" vertical="center"/>
      <protection/>
    </xf>
    <xf numFmtId="176" fontId="37" fillId="0" borderId="121" xfId="0" applyNumberFormat="1" applyFont="1" applyFill="1" applyBorder="1" applyAlignment="1" applyProtection="1">
      <alignment horizontal="center" vertical="center"/>
      <protection/>
    </xf>
    <xf numFmtId="176" fontId="37" fillId="0" borderId="122" xfId="0" applyNumberFormat="1" applyFont="1" applyFill="1" applyBorder="1" applyAlignment="1" applyProtection="1">
      <alignment horizontal="center" vertical="center"/>
      <protection/>
    </xf>
    <xf numFmtId="176" fontId="37" fillId="0" borderId="123" xfId="0" applyNumberFormat="1" applyFont="1" applyFill="1" applyBorder="1" applyAlignment="1" applyProtection="1">
      <alignment horizontal="center" vertical="center"/>
      <protection/>
    </xf>
    <xf numFmtId="176" fontId="37" fillId="0" borderId="124" xfId="0" applyNumberFormat="1" applyFont="1" applyFill="1" applyBorder="1" applyAlignment="1" applyProtection="1">
      <alignment horizontal="center" vertical="center"/>
      <protection/>
    </xf>
    <xf numFmtId="176" fontId="37" fillId="0" borderId="125" xfId="0" applyNumberFormat="1" applyFont="1" applyFill="1" applyBorder="1" applyAlignment="1" applyProtection="1">
      <alignment horizontal="center" vertical="center"/>
      <protection/>
    </xf>
    <xf numFmtId="0" fontId="38" fillId="6" borderId="0" xfId="0" applyFont="1" applyFill="1" applyAlignment="1" applyProtection="1">
      <alignment horizontal="center" vertical="center"/>
      <protection locked="0"/>
    </xf>
    <xf numFmtId="0" fontId="38" fillId="0" borderId="0" xfId="0" applyFont="1" applyFill="1" applyAlignment="1" applyProtection="1">
      <alignment horizontal="right" vertical="center" shrinkToFit="1"/>
      <protection/>
    </xf>
    <xf numFmtId="0" fontId="37" fillId="0" borderId="41" xfId="0" applyFont="1" applyFill="1" applyBorder="1" applyAlignment="1" applyProtection="1">
      <alignment horizontal="center" vertical="center" wrapText="1"/>
      <protection/>
    </xf>
    <xf numFmtId="0" fontId="37" fillId="0" borderId="56" xfId="0" applyFont="1" applyFill="1" applyBorder="1" applyAlignment="1" applyProtection="1">
      <alignment horizontal="center" vertical="center" wrapText="1"/>
      <protection/>
    </xf>
    <xf numFmtId="0" fontId="37" fillId="0" borderId="58"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wrapText="1"/>
      <protection/>
    </xf>
    <xf numFmtId="0" fontId="37" fillId="0" borderId="67"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protection/>
    </xf>
    <xf numFmtId="0" fontId="37" fillId="0" borderId="67" xfId="0" applyFont="1" applyFill="1" applyBorder="1" applyAlignment="1" applyProtection="1">
      <alignment horizontal="center" vertical="center"/>
      <protection/>
    </xf>
    <xf numFmtId="0" fontId="37" fillId="12" borderId="56" xfId="0" applyNumberFormat="1" applyFont="1" applyFill="1" applyBorder="1" applyAlignment="1" applyProtection="1">
      <alignment vertical="center"/>
      <protection/>
    </xf>
    <xf numFmtId="176" fontId="37" fillId="0" borderId="126" xfId="0" applyNumberFormat="1" applyFont="1" applyFill="1" applyBorder="1" applyAlignment="1" applyProtection="1">
      <alignment horizontal="right" vertical="center"/>
      <protection/>
    </xf>
    <xf numFmtId="0" fontId="37" fillId="0" borderId="63" xfId="0" applyFont="1" applyFill="1" applyBorder="1" applyAlignment="1" applyProtection="1">
      <alignment horizontal="right" vertical="center"/>
      <protection/>
    </xf>
    <xf numFmtId="0" fontId="25" fillId="0" borderId="41" xfId="0" applyFont="1" applyFill="1" applyBorder="1" applyAlignment="1" applyProtection="1">
      <alignment horizontal="center" vertical="center"/>
      <protection/>
    </xf>
    <xf numFmtId="0" fontId="25" fillId="0" borderId="28" xfId="0" applyFont="1" applyFill="1" applyBorder="1" applyAlignment="1" applyProtection="1">
      <alignment horizontal="center" vertical="center"/>
      <protection/>
    </xf>
    <xf numFmtId="0" fontId="58" fillId="0" borderId="0" xfId="0" applyFont="1" applyFill="1" applyAlignment="1" applyProtection="1">
      <alignment horizontal="left" vertical="center" wrapText="1"/>
      <protection/>
    </xf>
    <xf numFmtId="0" fontId="25" fillId="0" borderId="43" xfId="0" applyFont="1" applyFill="1" applyBorder="1" applyAlignment="1" applyProtection="1">
      <alignment horizontal="center" vertical="center"/>
      <protection/>
    </xf>
    <xf numFmtId="182" fontId="25" fillId="0" borderId="22" xfId="0" applyNumberFormat="1" applyFont="1" applyFill="1" applyBorder="1" applyAlignment="1" applyProtection="1">
      <alignment horizontal="center" vertical="center"/>
      <protection/>
    </xf>
    <xf numFmtId="182" fontId="25" fillId="0" borderId="28" xfId="0" applyNumberFormat="1" applyFont="1" applyFill="1" applyBorder="1" applyAlignment="1" applyProtection="1">
      <alignment horizontal="center" vertical="center"/>
      <protection/>
    </xf>
    <xf numFmtId="0" fontId="37" fillId="0" borderId="119" xfId="0" applyFont="1" applyFill="1" applyBorder="1" applyAlignment="1" applyProtection="1">
      <alignment horizontal="center" vertical="center" wrapText="1"/>
      <protection/>
    </xf>
    <xf numFmtId="0" fontId="37" fillId="0" borderId="115" xfId="0" applyFont="1" applyFill="1" applyBorder="1" applyAlignment="1" applyProtection="1">
      <alignment horizontal="center" vertical="center" wrapText="1"/>
      <protection/>
    </xf>
    <xf numFmtId="0" fontId="37" fillId="0" borderId="41" xfId="0" applyFont="1" applyFill="1" applyBorder="1" applyAlignment="1" applyProtection="1">
      <alignment horizontal="center" vertical="center"/>
      <protection/>
    </xf>
    <xf numFmtId="0" fontId="37" fillId="12" borderId="119" xfId="0" applyFont="1" applyFill="1" applyBorder="1" applyAlignment="1" applyProtection="1">
      <alignment vertical="center"/>
      <protection/>
    </xf>
    <xf numFmtId="0" fontId="37" fillId="12" borderId="115" xfId="0" applyFont="1" applyFill="1" applyBorder="1" applyAlignment="1" applyProtection="1">
      <alignment vertical="center"/>
      <protection/>
    </xf>
    <xf numFmtId="0" fontId="37" fillId="12" borderId="120" xfId="0" applyFont="1" applyFill="1" applyBorder="1" applyAlignment="1" applyProtection="1">
      <alignment vertical="center"/>
      <protection/>
    </xf>
    <xf numFmtId="0" fontId="37" fillId="12" borderId="65" xfId="0" applyFont="1" applyFill="1" applyBorder="1" applyAlignment="1" applyProtection="1">
      <alignment vertical="center" wrapText="1"/>
      <protection/>
    </xf>
    <xf numFmtId="0" fontId="37" fillId="12" borderId="66" xfId="0" applyFont="1" applyFill="1" applyBorder="1" applyAlignment="1" applyProtection="1">
      <alignment vertical="center" wrapText="1"/>
      <protection/>
    </xf>
    <xf numFmtId="0" fontId="37" fillId="12" borderId="127" xfId="0" applyFont="1" applyFill="1" applyBorder="1" applyAlignment="1" applyProtection="1">
      <alignment vertical="center" wrapText="1"/>
      <protection/>
    </xf>
    <xf numFmtId="0" fontId="37" fillId="0" borderId="30" xfId="0" applyFont="1" applyFill="1" applyBorder="1" applyAlignment="1" applyProtection="1">
      <alignment horizontal="center" vertical="center"/>
      <protection/>
    </xf>
    <xf numFmtId="0" fontId="37" fillId="0" borderId="8" xfId="0" applyFont="1" applyFill="1" applyBorder="1" applyAlignment="1" applyProtection="1">
      <alignment horizontal="center" vertical="center"/>
      <protection/>
    </xf>
    <xf numFmtId="0" fontId="37" fillId="0" borderId="49" xfId="0" applyFont="1" applyFill="1" applyBorder="1" applyAlignment="1" applyProtection="1">
      <alignment vertical="center" wrapText="1"/>
      <protection/>
    </xf>
    <xf numFmtId="0" fontId="37" fillId="0" borderId="50" xfId="0" applyFont="1" applyFill="1" applyBorder="1" applyAlignment="1" applyProtection="1">
      <alignment vertical="center"/>
      <protection/>
    </xf>
    <xf numFmtId="0" fontId="37" fillId="0" borderId="29" xfId="0" applyFont="1" applyFill="1" applyBorder="1" applyAlignment="1" applyProtection="1">
      <alignment vertical="center"/>
      <protection/>
    </xf>
    <xf numFmtId="176" fontId="37" fillId="0" borderId="42" xfId="0" applyNumberFormat="1" applyFont="1" applyFill="1" applyBorder="1" applyAlignment="1" applyProtection="1">
      <alignment horizontal="right" vertical="center"/>
      <protection/>
    </xf>
    <xf numFmtId="0" fontId="37" fillId="12" borderId="4" xfId="0" applyFont="1" applyFill="1" applyBorder="1" applyAlignment="1" applyProtection="1">
      <alignment horizontal="left" vertical="center"/>
      <protection/>
    </xf>
    <xf numFmtId="0" fontId="40" fillId="9" borderId="5" xfId="0" applyFont="1" applyFill="1" applyBorder="1" applyAlignment="1" applyProtection="1">
      <alignment horizontal="center" vertical="center" shrinkToFit="1"/>
      <protection/>
    </xf>
    <xf numFmtId="0" fontId="40" fillId="9" borderId="42" xfId="0" applyFont="1" applyFill="1" applyBorder="1" applyAlignment="1" applyProtection="1">
      <alignment horizontal="center" vertical="center" shrinkToFit="1"/>
      <protection/>
    </xf>
    <xf numFmtId="0" fontId="40" fillId="9" borderId="43" xfId="0" applyFont="1" applyFill="1" applyBorder="1" applyAlignment="1" applyProtection="1">
      <alignment horizontal="center" vertical="center" shrinkToFit="1"/>
      <protection/>
    </xf>
    <xf numFmtId="0" fontId="37" fillId="0" borderId="4" xfId="0" applyFont="1" applyFill="1" applyBorder="1" applyAlignment="1" applyProtection="1">
      <alignment horizontal="center" vertical="center"/>
      <protection/>
    </xf>
    <xf numFmtId="0" fontId="40" fillId="0" borderId="26" xfId="0" applyFont="1" applyBorder="1" applyAlignment="1" applyProtection="1">
      <alignment horizontal="center" vertical="center"/>
      <protection/>
    </xf>
    <xf numFmtId="0" fontId="40" fillId="0" borderId="128" xfId="0" applyFont="1" applyBorder="1" applyAlignment="1" applyProtection="1">
      <alignment horizontal="center" vertical="center"/>
      <protection/>
    </xf>
    <xf numFmtId="0" fontId="40" fillId="0" borderId="25" xfId="0" applyFont="1" applyBorder="1" applyAlignment="1" applyProtection="1">
      <alignment horizontal="center" vertical="center"/>
      <protection/>
    </xf>
    <xf numFmtId="0" fontId="49" fillId="0" borderId="45" xfId="0" applyFont="1" applyBorder="1" applyAlignment="1" applyProtection="1">
      <alignment horizontal="left" vertical="center" wrapText="1"/>
      <protection/>
    </xf>
    <xf numFmtId="0" fontId="41" fillId="12" borderId="14" xfId="0" applyFont="1" applyFill="1" applyBorder="1" applyAlignment="1" applyProtection="1">
      <alignment horizontal="center" vertical="center" wrapText="1"/>
      <protection/>
    </xf>
    <xf numFmtId="0" fontId="41" fillId="12" borderId="12" xfId="0" applyFont="1" applyFill="1" applyBorder="1" applyAlignment="1" applyProtection="1">
      <alignment horizontal="center" vertical="center" wrapText="1"/>
      <protection/>
    </xf>
    <xf numFmtId="0" fontId="41" fillId="12" borderId="28" xfId="0" applyFont="1" applyFill="1" applyBorder="1" applyAlignment="1" applyProtection="1">
      <alignment horizontal="center" vertical="center" wrapText="1"/>
      <protection/>
    </xf>
    <xf numFmtId="0" fontId="41" fillId="12" borderId="93" xfId="0" applyFont="1" applyFill="1" applyBorder="1" applyAlignment="1" applyProtection="1">
      <alignment horizontal="center" vertical="center" wrapText="1"/>
      <protection/>
    </xf>
    <xf numFmtId="0" fontId="41" fillId="12" borderId="41" xfId="0" applyFont="1" applyFill="1" applyBorder="1" applyAlignment="1" applyProtection="1">
      <alignment horizontal="center" vertical="center" wrapText="1"/>
      <protection/>
    </xf>
    <xf numFmtId="0" fontId="41" fillId="12" borderId="58" xfId="0" applyFont="1" applyFill="1" applyBorder="1" applyAlignment="1" applyProtection="1">
      <alignment horizontal="center" vertical="center" wrapText="1"/>
      <protection/>
    </xf>
    <xf numFmtId="0" fontId="40" fillId="12" borderId="26" xfId="0" applyFont="1" applyFill="1" applyBorder="1" applyAlignment="1" applyProtection="1">
      <alignment horizontal="center" vertical="center" wrapText="1"/>
      <protection/>
    </xf>
    <xf numFmtId="0" fontId="40" fillId="12" borderId="14" xfId="0" applyFont="1" applyFill="1" applyBorder="1" applyAlignment="1" applyProtection="1">
      <alignment horizontal="center" vertical="center" wrapText="1"/>
      <protection/>
    </xf>
    <xf numFmtId="0" fontId="37" fillId="0" borderId="0" xfId="0" applyFont="1" applyAlignment="1" applyProtection="1">
      <alignment horizontal="left" vertical="center"/>
      <protection/>
    </xf>
    <xf numFmtId="0" fontId="48" fillId="0" borderId="26" xfId="0" applyFont="1" applyBorder="1" applyAlignment="1" applyProtection="1">
      <alignment horizontal="center" vertical="center" wrapText="1"/>
      <protection/>
    </xf>
    <xf numFmtId="0" fontId="48" fillId="0" borderId="4" xfId="0" applyFont="1" applyBorder="1" applyAlignment="1" applyProtection="1">
      <alignment horizontal="center" vertical="center" wrapText="1"/>
      <protection/>
    </xf>
    <xf numFmtId="0" fontId="40" fillId="0" borderId="24" xfId="0" applyFont="1" applyBorder="1" applyAlignment="1" applyProtection="1">
      <alignment horizontal="center" vertical="center"/>
      <protection/>
    </xf>
    <xf numFmtId="0" fontId="40" fillId="12" borderId="41" xfId="0" applyFont="1" applyFill="1" applyBorder="1" applyAlignment="1" applyProtection="1">
      <alignment horizontal="center" vertical="center"/>
      <protection/>
    </xf>
    <xf numFmtId="0" fontId="40" fillId="12" borderId="56" xfId="0" applyFont="1" applyFill="1" applyBorder="1" applyAlignment="1" applyProtection="1">
      <alignment horizontal="center" vertical="center"/>
      <protection/>
    </xf>
    <xf numFmtId="0" fontId="40" fillId="12" borderId="28" xfId="0" applyFont="1" applyFill="1" applyBorder="1" applyAlignment="1" applyProtection="1">
      <alignment horizontal="center" vertical="center"/>
      <protection/>
    </xf>
    <xf numFmtId="0" fontId="40" fillId="12" borderId="58" xfId="0" applyFont="1" applyFill="1" applyBorder="1" applyAlignment="1" applyProtection="1">
      <alignment horizontal="center" vertical="center"/>
      <protection/>
    </xf>
    <xf numFmtId="0" fontId="40" fillId="12" borderId="0" xfId="0" applyFont="1" applyFill="1" applyBorder="1" applyAlignment="1" applyProtection="1">
      <alignment horizontal="center" vertical="center"/>
      <protection/>
    </xf>
    <xf numFmtId="0" fontId="40" fillId="12" borderId="93" xfId="0" applyFont="1" applyFill="1" applyBorder="1" applyAlignment="1" applyProtection="1">
      <alignment horizontal="center" vertical="center"/>
      <protection/>
    </xf>
    <xf numFmtId="0" fontId="40" fillId="12" borderId="41" xfId="0" applyFont="1" applyFill="1" applyBorder="1" applyAlignment="1" applyProtection="1">
      <alignment horizontal="center" vertical="center" wrapText="1"/>
      <protection/>
    </xf>
    <xf numFmtId="0" fontId="40" fillId="12" borderId="58" xfId="0" applyFont="1" applyFill="1" applyBorder="1" applyAlignment="1" applyProtection="1">
      <alignment horizontal="center" vertical="center" wrapText="1"/>
      <protection/>
    </xf>
    <xf numFmtId="0" fontId="40" fillId="12" borderId="14" xfId="0" applyFont="1" applyFill="1" applyBorder="1" applyAlignment="1" applyProtection="1">
      <alignment horizontal="center" vertical="center"/>
      <protection/>
    </xf>
    <xf numFmtId="0" fontId="40" fillId="12" borderId="12" xfId="0" applyFont="1" applyFill="1" applyBorder="1" applyAlignment="1" applyProtection="1">
      <alignment horizontal="center" vertical="center"/>
      <protection/>
    </xf>
    <xf numFmtId="0" fontId="40" fillId="12" borderId="13" xfId="0" applyFont="1" applyFill="1" applyBorder="1" applyAlignment="1" applyProtection="1">
      <alignment horizontal="center" vertical="top"/>
      <protection/>
    </xf>
    <xf numFmtId="0" fontId="40" fillId="12" borderId="30" xfId="0" applyFont="1" applyFill="1" applyBorder="1" applyAlignment="1" applyProtection="1">
      <alignment horizontal="center" vertical="top"/>
      <protection/>
    </xf>
    <xf numFmtId="0" fontId="40" fillId="6" borderId="52" xfId="0" applyFont="1" applyFill="1" applyBorder="1" applyAlignment="1" applyProtection="1">
      <alignment horizontal="left" vertical="center" wrapText="1"/>
      <protection/>
    </xf>
    <xf numFmtId="0" fontId="40" fillId="6" borderId="16" xfId="0" applyFont="1" applyFill="1" applyBorder="1" applyAlignment="1" applyProtection="1">
      <alignment horizontal="left" vertical="center" wrapText="1"/>
      <protection/>
    </xf>
    <xf numFmtId="0" fontId="41" fillId="12" borderId="56" xfId="0" applyFont="1" applyFill="1" applyBorder="1" applyAlignment="1" applyProtection="1">
      <alignment horizontal="center" vertical="center" wrapText="1"/>
      <protection/>
    </xf>
    <xf numFmtId="0" fontId="41" fillId="12" borderId="13" xfId="0" applyFont="1" applyFill="1" applyBorder="1" applyAlignment="1" applyProtection="1">
      <alignment horizontal="center" vertical="center" wrapText="1"/>
      <protection/>
    </xf>
    <xf numFmtId="0" fontId="41" fillId="12" borderId="67" xfId="0" applyFont="1" applyFill="1" applyBorder="1" applyAlignment="1" applyProtection="1">
      <alignment horizontal="center" vertical="center" wrapText="1"/>
      <protection/>
    </xf>
    <xf numFmtId="0" fontId="41" fillId="12" borderId="30" xfId="0" applyFont="1" applyFill="1" applyBorder="1" applyAlignment="1" applyProtection="1">
      <alignment horizontal="center" vertical="center" wrapText="1"/>
      <protection/>
    </xf>
    <xf numFmtId="0" fontId="40" fillId="12" borderId="12" xfId="0" applyFont="1" applyFill="1" applyBorder="1" applyAlignment="1" applyProtection="1">
      <alignment horizontal="center" vertical="center" wrapText="1"/>
      <protection/>
    </xf>
    <xf numFmtId="0" fontId="43" fillId="0" borderId="4" xfId="0" applyFont="1" applyFill="1" applyBorder="1" applyAlignment="1" applyProtection="1">
      <alignment horizontal="center" vertical="center"/>
      <protection/>
    </xf>
    <xf numFmtId="0" fontId="43" fillId="0" borderId="5" xfId="0" applyFont="1" applyFill="1" applyBorder="1" applyAlignment="1" applyProtection="1">
      <alignment horizontal="center" vertical="center"/>
      <protection/>
    </xf>
    <xf numFmtId="0" fontId="43" fillId="0" borderId="10" xfId="0" applyFont="1" applyFill="1" applyBorder="1" applyAlignment="1" applyProtection="1">
      <alignment vertical="center"/>
      <protection/>
    </xf>
    <xf numFmtId="0" fontId="43" fillId="0" borderId="11" xfId="0" applyFont="1" applyFill="1" applyBorder="1" applyAlignment="1" applyProtection="1">
      <alignment vertical="center"/>
      <protection/>
    </xf>
    <xf numFmtId="0" fontId="43" fillId="0" borderId="55" xfId="0" applyFont="1" applyFill="1" applyBorder="1" applyAlignment="1" applyProtection="1">
      <alignment vertical="center"/>
      <protection/>
    </xf>
    <xf numFmtId="0" fontId="40" fillId="0" borderId="26" xfId="0" applyFont="1" applyBorder="1" applyAlignment="1" applyProtection="1">
      <alignment horizontal="center" vertical="center" wrapText="1"/>
      <protection/>
    </xf>
    <xf numFmtId="0" fontId="40" fillId="0" borderId="14" xfId="0" applyFont="1" applyBorder="1" applyAlignment="1" applyProtection="1">
      <alignment horizontal="center" vertical="center" wrapText="1"/>
      <protection/>
    </xf>
    <xf numFmtId="0" fontId="40" fillId="0" borderId="85" xfId="0" applyFont="1" applyBorder="1" applyAlignment="1" applyProtection="1">
      <alignment horizontal="center" vertical="center"/>
      <protection/>
    </xf>
    <xf numFmtId="0" fontId="40" fillId="3" borderId="129" xfId="0" applyFont="1" applyFill="1" applyBorder="1" applyAlignment="1" applyProtection="1">
      <alignment horizontal="center" vertical="center" wrapText="1"/>
      <protection/>
    </xf>
    <xf numFmtId="0" fontId="40" fillId="3" borderId="42" xfId="0" applyFont="1" applyFill="1" applyBorder="1" applyAlignment="1" applyProtection="1">
      <alignment horizontal="center" vertical="center" wrapText="1"/>
      <protection/>
    </xf>
    <xf numFmtId="0" fontId="37" fillId="0" borderId="44" xfId="0" applyFont="1" applyBorder="1" applyAlignment="1" applyProtection="1">
      <alignment horizontal="center" vertical="center"/>
      <protection/>
    </xf>
    <xf numFmtId="0" fontId="37" fillId="0" borderId="45" xfId="0" applyFont="1" applyBorder="1" applyAlignment="1" applyProtection="1">
      <alignment horizontal="center" vertical="center"/>
      <protection/>
    </xf>
    <xf numFmtId="0" fontId="37" fillId="0" borderId="130" xfId="0" applyFont="1" applyBorder="1" applyAlignment="1" applyProtection="1">
      <alignment horizontal="center" vertical="center"/>
      <protection/>
    </xf>
    <xf numFmtId="0" fontId="37" fillId="0" borderId="131" xfId="0" applyFont="1" applyBorder="1" applyAlignment="1" applyProtection="1">
      <alignment horizontal="center" vertical="center"/>
      <protection/>
    </xf>
    <xf numFmtId="0" fontId="37" fillId="0" borderId="67" xfId="0" applyFont="1" applyBorder="1" applyAlignment="1" applyProtection="1">
      <alignment horizontal="center" vertical="center"/>
      <protection/>
    </xf>
    <xf numFmtId="0" fontId="37" fillId="0" borderId="30" xfId="0" applyFont="1" applyBorder="1" applyAlignment="1" applyProtection="1">
      <alignment horizontal="center" vertical="center"/>
      <protection/>
    </xf>
    <xf numFmtId="0" fontId="40" fillId="0" borderId="44" xfId="0" applyFont="1" applyBorder="1" applyAlignment="1" applyProtection="1">
      <alignment horizontal="center" vertical="center"/>
      <protection/>
    </xf>
    <xf numFmtId="0" fontId="40" fillId="0" borderId="130" xfId="0" applyFont="1" applyBorder="1" applyAlignment="1" applyProtection="1">
      <alignment horizontal="center" vertical="center"/>
      <protection/>
    </xf>
    <xf numFmtId="0" fontId="40" fillId="0" borderId="131" xfId="0" applyFont="1" applyBorder="1" applyAlignment="1" applyProtection="1">
      <alignment horizontal="center" vertical="center"/>
      <protection/>
    </xf>
    <xf numFmtId="0" fontId="40" fillId="0" borderId="30" xfId="0" applyFont="1" applyBorder="1" applyAlignment="1" applyProtection="1">
      <alignment horizontal="center" vertical="center"/>
      <protection/>
    </xf>
    <xf numFmtId="176" fontId="40" fillId="8" borderId="91" xfId="0" applyNumberFormat="1" applyFont="1" applyFill="1" applyBorder="1" applyAlignment="1" applyProtection="1">
      <alignment horizontal="center" vertical="center" shrinkToFit="1"/>
      <protection/>
    </xf>
    <xf numFmtId="176" fontId="40" fillId="8" borderId="132" xfId="0" applyNumberFormat="1" applyFont="1" applyFill="1" applyBorder="1" applyAlignment="1" applyProtection="1">
      <alignment horizontal="center" vertical="center" shrinkToFit="1"/>
      <protection/>
    </xf>
    <xf numFmtId="0" fontId="37" fillId="0" borderId="133" xfId="0" applyFont="1" applyFill="1" applyBorder="1" applyAlignment="1" applyProtection="1">
      <alignment horizontal="left" vertical="center" wrapText="1"/>
      <protection/>
    </xf>
    <xf numFmtId="0" fontId="37" fillId="0" borderId="128" xfId="0" applyFont="1" applyFill="1" applyBorder="1" applyAlignment="1" applyProtection="1">
      <alignment horizontal="left" vertical="center" wrapText="1"/>
      <protection/>
    </xf>
    <xf numFmtId="0" fontId="37" fillId="0" borderId="0" xfId="0" applyFont="1" applyAlignment="1" applyProtection="1">
      <alignment horizontal="left" vertical="center" wrapText="1"/>
      <protection/>
    </xf>
    <xf numFmtId="0" fontId="40" fillId="12" borderId="13" xfId="0" applyFont="1" applyFill="1" applyBorder="1" applyAlignment="1" applyProtection="1">
      <alignment horizontal="center" vertical="center" wrapText="1"/>
      <protection/>
    </xf>
    <xf numFmtId="0" fontId="40" fillId="12" borderId="30" xfId="0" applyFont="1" applyFill="1" applyBorder="1" applyAlignment="1" applyProtection="1">
      <alignment horizontal="center" vertical="center" wrapText="1"/>
      <protection/>
    </xf>
    <xf numFmtId="0" fontId="40" fillId="12" borderId="5" xfId="0" applyFont="1" applyFill="1" applyBorder="1" applyAlignment="1" applyProtection="1">
      <alignment horizontal="center" vertical="center" wrapText="1"/>
      <protection/>
    </xf>
    <xf numFmtId="0" fontId="40" fillId="12" borderId="42" xfId="0" applyFont="1" applyFill="1" applyBorder="1" applyAlignment="1" applyProtection="1">
      <alignment horizontal="center" vertical="center" wrapText="1"/>
      <protection/>
    </xf>
    <xf numFmtId="0" fontId="40" fillId="12" borderId="43" xfId="0" applyFont="1" applyFill="1" applyBorder="1" applyAlignment="1" applyProtection="1">
      <alignment horizontal="center" vertical="center" wrapText="1"/>
      <protection/>
    </xf>
    <xf numFmtId="0" fontId="30" fillId="6" borderId="41" xfId="0" applyFont="1" applyFill="1" applyBorder="1" applyAlignment="1" applyProtection="1">
      <alignment horizontal="center" vertical="center" wrapText="1"/>
      <protection/>
    </xf>
    <xf numFmtId="0" fontId="30" fillId="6" borderId="56" xfId="0" applyFont="1" applyFill="1" applyBorder="1" applyAlignment="1" applyProtection="1">
      <alignment horizontal="center" vertical="center" wrapText="1"/>
      <protection/>
    </xf>
    <xf numFmtId="0" fontId="30" fillId="6" borderId="28" xfId="0" applyFont="1" applyFill="1" applyBorder="1" applyAlignment="1" applyProtection="1">
      <alignment horizontal="center" vertical="center" wrapText="1"/>
      <protection/>
    </xf>
    <xf numFmtId="0" fontId="30" fillId="6" borderId="13" xfId="0" applyFont="1" applyFill="1" applyBorder="1" applyAlignment="1" applyProtection="1">
      <alignment horizontal="center" vertical="center" wrapText="1"/>
      <protection/>
    </xf>
    <xf numFmtId="0" fontId="30" fillId="6" borderId="67" xfId="0" applyFont="1" applyFill="1" applyBorder="1" applyAlignment="1" applyProtection="1">
      <alignment horizontal="center" vertical="center" wrapText="1"/>
      <protection/>
    </xf>
    <xf numFmtId="0" fontId="30" fillId="6" borderId="30" xfId="0" applyFont="1" applyFill="1" applyBorder="1" applyAlignment="1" applyProtection="1">
      <alignment horizontal="center" vertical="center" wrapText="1"/>
      <protection/>
    </xf>
    <xf numFmtId="0" fontId="30" fillId="0" borderId="5" xfId="0" applyFont="1" applyFill="1" applyBorder="1" applyAlignment="1" applyProtection="1">
      <alignment horizontal="center" vertical="center" wrapText="1"/>
      <protection/>
    </xf>
    <xf numFmtId="0" fontId="30" fillId="0" borderId="42" xfId="0" applyFont="1" applyFill="1" applyBorder="1" applyAlignment="1" applyProtection="1">
      <alignment horizontal="center" vertical="center" wrapText="1"/>
      <protection/>
    </xf>
    <xf numFmtId="0" fontId="30" fillId="0" borderId="43" xfId="0"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14725"/>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58050"/>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924925"/>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81875"/>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62875"/>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639050"/>
          <a:ext cx="809625"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96200"/>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676275</xdr:rowOff>
    </xdr:to>
    <xdr:sp macro="" textlink="">
      <xdr:nvSpPr>
        <xdr:cNvPr id="30" name="正方形/長方形 29"/>
        <xdr:cNvSpPr/>
      </xdr:nvSpPr>
      <xdr:spPr bwMode="auto">
        <a:xfrm>
          <a:off x="9391650" y="8867775"/>
          <a:ext cx="2333625" cy="1238250"/>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42975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305925"/>
          <a:ext cx="800100"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695325</xdr:rowOff>
    </xdr:to>
    <xdr:sp macro="" textlink="">
      <xdr:nvSpPr>
        <xdr:cNvPr id="33" name="正方形/長方形 32"/>
        <xdr:cNvSpPr/>
      </xdr:nvSpPr>
      <xdr:spPr bwMode="auto">
        <a:xfrm>
          <a:off x="12296775" y="8886825"/>
          <a:ext cx="2371725" cy="12382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43927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1</xdr:row>
      <xdr:rowOff>238125</xdr:rowOff>
    </xdr:from>
    <xdr:to>
      <xdr:col>26</xdr:col>
      <xdr:colOff>790575</xdr:colOff>
      <xdr:row>7</xdr:row>
      <xdr:rowOff>9525</xdr:rowOff>
    </xdr:to>
    <xdr:sp macro="" textlink="">
      <xdr:nvSpPr>
        <xdr:cNvPr id="9" name="正方形/長方形 8"/>
        <xdr:cNvSpPr/>
      </xdr:nvSpPr>
      <xdr:spPr bwMode="auto">
        <a:xfrm>
          <a:off x="6619875" y="485775"/>
          <a:ext cx="5600700" cy="125730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581025</xdr:colOff>
      <xdr:row>5</xdr:row>
      <xdr:rowOff>28575</xdr:rowOff>
    </xdr:from>
    <xdr:to>
      <xdr:col>23</xdr:col>
      <xdr:colOff>914400</xdr:colOff>
      <xdr:row>5</xdr:row>
      <xdr:rowOff>171450</xdr:rowOff>
    </xdr:to>
    <xdr:sp macro="" textlink="">
      <xdr:nvSpPr>
        <xdr:cNvPr id="22" name="正方形/長方形 21"/>
        <xdr:cNvSpPr/>
      </xdr:nvSpPr>
      <xdr:spPr bwMode="auto">
        <a:xfrm>
          <a:off x="6867525" y="1266825"/>
          <a:ext cx="333375" cy="14287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54</xdr:row>
          <xdr:rowOff>0</xdr:rowOff>
        </xdr:from>
        <xdr:to>
          <xdr:col>5</xdr:col>
          <xdr:colOff>19050</xdr:colOff>
          <xdr:row>54</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7250" y="10791825"/>
              <a:ext cx="190500" cy="28575"/>
              <a:chOff x="9239" y="107537"/>
              <a:chExt cx="2190" cy="12573"/>
            </a:xfrm>
          </xdr:grpSpPr>
        </xdr:grpSp>
        <xdr:clientData/>
      </xdr:twoCellAnchor>
    </mc:Choice>
    <mc:Fallback/>
  </mc:AlternateContent>
  <xdr:oneCellAnchor>
    <xdr:from>
      <xdr:col>17</xdr:col>
      <xdr:colOff>142875</xdr:colOff>
      <xdr:row>25</xdr:row>
      <xdr:rowOff>161925</xdr:rowOff>
    </xdr:from>
    <xdr:ext cx="523875" cy="190500"/>
    <xdr:sp macro="" textlink="">
      <xdr:nvSpPr>
        <xdr:cNvPr id="2" name="正方形/長方形 1"/>
        <xdr:cNvSpPr/>
      </xdr:nvSpPr>
      <xdr:spPr>
        <a:xfrm>
          <a:off x="3476625" y="4724400"/>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523875" cy="190500"/>
    <xdr:sp macro="" textlink="">
      <xdr:nvSpPr>
        <xdr:cNvPr id="10" name="正方形/長方形 9"/>
        <xdr:cNvSpPr/>
      </xdr:nvSpPr>
      <xdr:spPr>
        <a:xfrm>
          <a:off x="5200650" y="4724400"/>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xdr:twoCellAnchor>
    <xdr:from>
      <xdr:col>39</xdr:col>
      <xdr:colOff>352425</xdr:colOff>
      <xdr:row>2</xdr:row>
      <xdr:rowOff>57150</xdr:rowOff>
    </xdr:from>
    <xdr:to>
      <xdr:col>46</xdr:col>
      <xdr:colOff>409575</xdr:colOff>
      <xdr:row>10</xdr:row>
      <xdr:rowOff>133350</xdr:rowOff>
    </xdr:to>
    <xdr:grpSp>
      <xdr:nvGrpSpPr>
        <xdr:cNvPr id="21" name="グループ化 20"/>
        <xdr:cNvGrpSpPr/>
      </xdr:nvGrpSpPr>
      <xdr:grpSpPr>
        <a:xfrm>
          <a:off x="8248650" y="400050"/>
          <a:ext cx="4876800" cy="1314450"/>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74</xdr:row>
          <xdr:rowOff>142875</xdr:rowOff>
        </xdr:from>
        <xdr:to>
          <xdr:col>5</xdr:col>
          <xdr:colOff>19050</xdr:colOff>
          <xdr:row>85</xdr:row>
          <xdr:rowOff>28575</xdr:rowOff>
        </xdr:to>
        <xdr:grpSp>
          <xdr:nvGrpSpPr>
            <xdr:cNvPr id="27" name="Group 41">
              <a:extLst xmlns:a="http://schemas.openxmlformats.org/drawingml/2006/main">
                <a:ext uri="{FF2B5EF4-FFF2-40B4-BE49-F238E27FC236}">
                  <a16:creationId xmlns:a16="http://schemas.microsoft.com/office/drawing/2014/main" id="{00000000-0008-0000-0200-00001B000000}"/>
                </a:ext>
              </a:extLst>
            </xdr:cNvPr>
            <xdr:cNvGrpSpPr>
              <a:grpSpLocks xmlns:a="http://schemas.openxmlformats.org/drawingml/2006/main"/>
            </xdr:cNvGrpSpPr>
          </xdr:nvGrpSpPr>
          <xdr:grpSpPr bwMode="auto">
            <a:xfrm xmlns:a="http://schemas.openxmlformats.org/drawingml/2006/main">
              <a:off x="857250" y="15487650"/>
              <a:ext cx="190500" cy="1914525"/>
              <a:chOff x="9239" y="107537"/>
              <a:chExt cx="2190" cy="12573"/>
            </a:xfrm>
          </xdr:grpSpPr>
        </xdr:grp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8" Type="http://schemas.openxmlformats.org/officeDocument/2006/relationships/ctrlProp" Target="../ctrlProps/ctrlProp15.xml" /><Relationship Id="rId5" Type="http://schemas.openxmlformats.org/officeDocument/2006/relationships/ctrlProp" Target="../ctrlProps/ctrlProp2.xml" /><Relationship Id="rId4" Type="http://schemas.openxmlformats.org/officeDocument/2006/relationships/ctrlProp" Target="../ctrlProps/ctrlProp1.xml" /><Relationship Id="rId15" Type="http://schemas.openxmlformats.org/officeDocument/2006/relationships/ctrlProp" Target="../ctrlProps/ctrlProp12.xml" /><Relationship Id="rId7" Type="http://schemas.openxmlformats.org/officeDocument/2006/relationships/ctrlProp" Target="../ctrlProps/ctrlProp4.xml" /><Relationship Id="rId6" Type="http://schemas.openxmlformats.org/officeDocument/2006/relationships/ctrlProp" Target="../ctrlProps/ctrlProp3.xml" /><Relationship Id="rId25" Type="http://schemas.openxmlformats.org/officeDocument/2006/relationships/ctrlProp" Target="../ctrlProps/ctrlProp22.xml" /><Relationship Id="rId10" Type="http://schemas.openxmlformats.org/officeDocument/2006/relationships/ctrlProp" Target="../ctrlProps/ctrlProp7.xml" /><Relationship Id="rId9" Type="http://schemas.openxmlformats.org/officeDocument/2006/relationships/ctrlProp" Target="../ctrlProps/ctrlProp6.xml" /><Relationship Id="rId31" Type="http://schemas.openxmlformats.org/officeDocument/2006/relationships/ctrlProp" Target="../ctrlProps/ctrlProp28.xml" /><Relationship Id="rId20" Type="http://schemas.openxmlformats.org/officeDocument/2006/relationships/ctrlProp" Target="../ctrlProps/ctrlProp17.xml" /><Relationship Id="rId22" Type="http://schemas.openxmlformats.org/officeDocument/2006/relationships/ctrlProp" Target="../ctrlProps/ctrlProp19.xml" /><Relationship Id="rId36" Type="http://schemas.openxmlformats.org/officeDocument/2006/relationships/ctrlProp" Target="../ctrlProps/ctrlProp33.xml" /><Relationship Id="rId16" Type="http://schemas.openxmlformats.org/officeDocument/2006/relationships/ctrlProp" Target="../ctrlProps/ctrlProp13.xml" /><Relationship Id="rId29" Type="http://schemas.openxmlformats.org/officeDocument/2006/relationships/ctrlProp" Target="../ctrlProps/ctrlProp26.xml" /><Relationship Id="rId27" Type="http://schemas.openxmlformats.org/officeDocument/2006/relationships/ctrlProp" Target="../ctrlProps/ctrlProp24.xml" /><Relationship Id="rId34" Type="http://schemas.openxmlformats.org/officeDocument/2006/relationships/ctrlProp" Target="../ctrlProps/ctrlProp31.xml" /><Relationship Id="rId8" Type="http://schemas.openxmlformats.org/officeDocument/2006/relationships/ctrlProp" Target="../ctrlProps/ctrlProp5.xml" /><Relationship Id="rId28" Type="http://schemas.openxmlformats.org/officeDocument/2006/relationships/ctrlProp" Target="../ctrlProps/ctrlProp25.xml" /><Relationship Id="rId13" Type="http://schemas.openxmlformats.org/officeDocument/2006/relationships/ctrlProp" Target="../ctrlProps/ctrlProp10.xml" /><Relationship Id="rId37" Type="http://schemas.openxmlformats.org/officeDocument/2006/relationships/ctrlProp" Target="../ctrlProps/ctrlProp34.xml" /><Relationship Id="rId19" Type="http://schemas.openxmlformats.org/officeDocument/2006/relationships/ctrlProp" Target="../ctrlProps/ctrlProp16.xml" /><Relationship Id="rId33" Type="http://schemas.openxmlformats.org/officeDocument/2006/relationships/ctrlProp" Target="../ctrlProps/ctrlProp30.xml" /><Relationship Id="rId35" Type="http://schemas.openxmlformats.org/officeDocument/2006/relationships/ctrlProp" Target="../ctrlProps/ctrlProp32.xml" /><Relationship Id="rId21" Type="http://schemas.openxmlformats.org/officeDocument/2006/relationships/ctrlProp" Target="../ctrlProps/ctrlProp18.xml" /><Relationship Id="rId24" Type="http://schemas.openxmlformats.org/officeDocument/2006/relationships/ctrlProp" Target="../ctrlProps/ctrlProp21.xml" /><Relationship Id="rId23" Type="http://schemas.openxmlformats.org/officeDocument/2006/relationships/ctrlProp" Target="../ctrlProps/ctrlProp20.xml" /><Relationship Id="rId26" Type="http://schemas.openxmlformats.org/officeDocument/2006/relationships/ctrlProp" Target="../ctrlProps/ctrlProp23.xml" /><Relationship Id="rId14" Type="http://schemas.openxmlformats.org/officeDocument/2006/relationships/ctrlProp" Target="../ctrlProps/ctrlProp11.xml" /><Relationship Id="rId30" Type="http://schemas.openxmlformats.org/officeDocument/2006/relationships/ctrlProp" Target="../ctrlProps/ctrlProp27.xml" /><Relationship Id="rId12" Type="http://schemas.openxmlformats.org/officeDocument/2006/relationships/ctrlProp" Target="../ctrlProps/ctrlProp9.xml" /><Relationship Id="rId11" Type="http://schemas.openxmlformats.org/officeDocument/2006/relationships/ctrlProp" Target="../ctrlProps/ctrlProp8.xml" /><Relationship Id="rId32" Type="http://schemas.openxmlformats.org/officeDocument/2006/relationships/ctrlProp" Target="../ctrlProps/ctrlProp29.xml" /><Relationship Id="rId17" Type="http://schemas.openxmlformats.org/officeDocument/2006/relationships/ctrlProp" Target="../ctrlProps/ctrlProp14.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SheetLayoutView="100" workbookViewId="0" topLeftCell="A1">
      <selection activeCell="A6" sqref="A6"/>
    </sheetView>
  </sheetViews>
  <sheetFormatPr defaultColWidth="9.00390625" defaultRowHeight="13.5"/>
  <cols>
    <col min="1" max="1" width="27.75390625" style="22" customWidth="1"/>
    <col min="2" max="2" width="12.75390625" style="23" customWidth="1"/>
    <col min="3" max="3" width="19.875" style="24" customWidth="1"/>
    <col min="4" max="4" width="62.375" style="24" customWidth="1"/>
    <col min="5" max="5" width="71.75390625" style="0" customWidth="1"/>
  </cols>
  <sheetData>
    <row r="1" spans="1:5" ht="30" customHeight="1" thickBot="1">
      <c r="A1" s="398" t="s">
        <v>115</v>
      </c>
      <c r="B1" s="398"/>
      <c r="C1" s="398"/>
      <c r="D1" s="398"/>
      <c r="E1" s="398"/>
    </row>
    <row r="2" spans="1:5" ht="18.75" customHeight="1" thickTop="1">
      <c r="A2" s="399" t="s">
        <v>357</v>
      </c>
      <c r="B2" s="400"/>
      <c r="C2" s="400"/>
      <c r="D2" s="400"/>
      <c r="E2" s="400"/>
    </row>
    <row r="3" spans="1:4" s="16" customFormat="1" ht="8.1" customHeight="1">
      <c r="A3" s="401"/>
      <c r="B3" s="401"/>
      <c r="C3" s="401"/>
      <c r="D3" s="401"/>
    </row>
    <row r="4" spans="1:5" s="18" customFormat="1" ht="27">
      <c r="A4" s="17" t="s">
        <v>99</v>
      </c>
      <c r="B4" s="17" t="s">
        <v>100</v>
      </c>
      <c r="C4" s="44" t="s">
        <v>101</v>
      </c>
      <c r="D4" s="45" t="s">
        <v>102</v>
      </c>
      <c r="E4" s="17" t="s">
        <v>147</v>
      </c>
    </row>
    <row r="5" spans="1:5" ht="18" customHeight="1">
      <c r="A5" s="19" t="s">
        <v>103</v>
      </c>
      <c r="B5" s="47">
        <v>1</v>
      </c>
      <c r="C5" s="47" t="s">
        <v>104</v>
      </c>
      <c r="D5" s="42" t="s">
        <v>105</v>
      </c>
      <c r="E5" s="15" t="s">
        <v>106</v>
      </c>
    </row>
    <row r="6" spans="1:5" ht="54" customHeight="1">
      <c r="A6" s="20" t="s">
        <v>107</v>
      </c>
      <c r="B6" s="43">
        <v>1</v>
      </c>
      <c r="C6" s="48" t="s">
        <v>29</v>
      </c>
      <c r="D6" s="46" t="s">
        <v>149</v>
      </c>
      <c r="E6" s="38" t="s">
        <v>106</v>
      </c>
    </row>
    <row r="7" spans="1:5" ht="63" customHeight="1">
      <c r="A7" s="20" t="s">
        <v>117</v>
      </c>
      <c r="B7" s="43">
        <v>1</v>
      </c>
      <c r="C7" s="48" t="s">
        <v>31</v>
      </c>
      <c r="D7" s="46" t="s">
        <v>150</v>
      </c>
      <c r="E7" s="21" t="s">
        <v>108</v>
      </c>
    </row>
    <row r="8" spans="1:5" ht="53.45" customHeight="1">
      <c r="A8" s="20" t="s">
        <v>118</v>
      </c>
      <c r="B8" s="43" t="s">
        <v>152</v>
      </c>
      <c r="C8" s="48" t="s">
        <v>30</v>
      </c>
      <c r="D8" s="46" t="s">
        <v>151</v>
      </c>
      <c r="E8" s="21" t="s">
        <v>108</v>
      </c>
    </row>
    <row r="9" spans="3:5" ht="19.15" customHeight="1">
      <c r="C9" s="23"/>
      <c r="D9" s="22"/>
      <c r="E9" s="8"/>
    </row>
    <row r="10" spans="3:5" ht="19.15" customHeight="1">
      <c r="C10" s="23"/>
      <c r="D10" s="22"/>
      <c r="E10" s="8"/>
    </row>
    <row r="11" spans="3:5" ht="19.15" customHeight="1">
      <c r="C11" s="23"/>
      <c r="D11" s="22"/>
      <c r="E11" s="8"/>
    </row>
    <row r="12" spans="3:5" ht="19.15" customHeight="1">
      <c r="C12" s="23"/>
      <c r="D12" s="22"/>
      <c r="E12" s="8"/>
    </row>
    <row r="13" spans="3:5" ht="19.15" customHeight="1">
      <c r="C13" s="23"/>
      <c r="D13" s="22"/>
      <c r="E13" s="8"/>
    </row>
    <row r="14" spans="3:5" ht="19.15" customHeight="1">
      <c r="C14" s="23"/>
      <c r="D14" s="22"/>
      <c r="E14" s="8"/>
    </row>
    <row r="15" spans="3:5" ht="19.15" customHeight="1">
      <c r="C15" s="23"/>
      <c r="D15" s="22"/>
      <c r="E15" s="8"/>
    </row>
    <row r="16" spans="1:4" ht="11.45" customHeight="1">
      <c r="A16" s="402" t="s">
        <v>109</v>
      </c>
      <c r="B16" s="402"/>
      <c r="C16" s="402"/>
      <c r="D16" s="402"/>
    </row>
    <row r="17" spans="1:2" ht="17.25">
      <c r="A17" s="69" t="s">
        <v>194</v>
      </c>
      <c r="B17" s="25"/>
    </row>
    <row r="18" spans="1:4" s="28" customFormat="1" ht="17.25">
      <c r="A18" s="26" t="s">
        <v>153</v>
      </c>
      <c r="B18" s="27"/>
      <c r="C18" s="26"/>
      <c r="D18" s="26"/>
    </row>
    <row r="19" spans="1:4" s="28" customFormat="1" ht="17.25">
      <c r="A19" s="26" t="s">
        <v>116</v>
      </c>
      <c r="B19" s="27"/>
      <c r="C19" s="26"/>
      <c r="D19" s="26"/>
    </row>
    <row r="20" spans="1:4" s="28" customFormat="1" ht="17.25">
      <c r="A20" s="26" t="s">
        <v>110</v>
      </c>
      <c r="B20" s="27"/>
      <c r="C20" s="26"/>
      <c r="D20" s="26"/>
    </row>
    <row r="21" spans="1:4" s="28" customFormat="1" ht="17.25">
      <c r="A21" s="26" t="s">
        <v>148</v>
      </c>
      <c r="B21" s="27"/>
      <c r="C21" s="26"/>
      <c r="D21" s="26"/>
    </row>
    <row r="22" spans="1:4" s="28" customFormat="1" ht="17.25">
      <c r="A22" s="26" t="s">
        <v>111</v>
      </c>
      <c r="B22" s="27"/>
      <c r="C22" s="26"/>
      <c r="D22" s="26"/>
    </row>
    <row r="23" spans="1:2" ht="14.25" thickBot="1">
      <c r="A23" s="29"/>
      <c r="B23" s="25"/>
    </row>
    <row r="24" spans="1:5" ht="22.15" customHeight="1" thickBot="1">
      <c r="A24" s="24"/>
      <c r="C24" s="33"/>
      <c r="D24" s="34" t="s">
        <v>112</v>
      </c>
      <c r="E24" s="30" t="s">
        <v>326</v>
      </c>
    </row>
    <row r="25" spans="1:5" ht="63.6" customHeight="1">
      <c r="A25" s="24"/>
      <c r="C25" s="397" t="s">
        <v>113</v>
      </c>
      <c r="D25" s="403"/>
      <c r="E25" s="36"/>
    </row>
    <row r="26" spans="1:5" ht="63.6" customHeight="1" thickBot="1">
      <c r="A26" s="24"/>
      <c r="C26" s="397"/>
      <c r="D26" s="403"/>
      <c r="E26" s="37"/>
    </row>
    <row r="27" spans="1:5" ht="63.6" customHeight="1">
      <c r="A27" s="24"/>
      <c r="C27" s="397" t="s">
        <v>114</v>
      </c>
      <c r="D27" s="35"/>
      <c r="E27" s="36"/>
    </row>
    <row r="28" spans="1:5" ht="63.6" customHeight="1" thickBot="1">
      <c r="A28" s="24"/>
      <c r="C28" s="397"/>
      <c r="D28" s="35"/>
      <c r="E28" s="37"/>
    </row>
    <row r="29" spans="1:4" ht="13.5">
      <c r="A29" s="24"/>
      <c r="B29" s="25"/>
      <c r="D29" s="25"/>
    </row>
    <row r="30" spans="1:4" s="68" customFormat="1" ht="17.25">
      <c r="A30" s="394" t="s">
        <v>191</v>
      </c>
      <c r="B30" s="394"/>
      <c r="C30" s="394"/>
      <c r="D30" s="394"/>
    </row>
    <row r="31" spans="1:5" s="68" customFormat="1" ht="17.25">
      <c r="A31" s="395" t="s">
        <v>192</v>
      </c>
      <c r="B31" s="395"/>
      <c r="C31" s="395"/>
      <c r="D31" s="395"/>
      <c r="E31" s="395"/>
    </row>
    <row r="32" spans="1:5" s="68" customFormat="1" ht="35.25" customHeight="1">
      <c r="A32" s="395" t="s">
        <v>195</v>
      </c>
      <c r="B32" s="396"/>
      <c r="C32" s="396"/>
      <c r="D32" s="396"/>
      <c r="E32" s="396"/>
    </row>
    <row r="33" spans="1:2" ht="13.5">
      <c r="A33" s="24"/>
      <c r="B33" s="25"/>
    </row>
    <row r="34" spans="1:2" ht="14.45" customHeight="1">
      <c r="A34" s="24"/>
      <c r="B34" s="25"/>
    </row>
    <row r="35" spans="1:2" ht="14.45" customHeight="1">
      <c r="A35" s="24"/>
      <c r="B35" s="25"/>
    </row>
    <row r="36" spans="1:3" ht="17.25">
      <c r="A36" s="31"/>
      <c r="B36" s="32"/>
      <c r="C36" s="31"/>
    </row>
    <row r="37" spans="1:2" ht="13.5">
      <c r="A37" s="24"/>
      <c r="B37" s="25"/>
    </row>
    <row r="38" spans="1:2" ht="13.5">
      <c r="A38" s="24"/>
      <c r="B38" s="25"/>
    </row>
    <row r="39" spans="1:2" ht="13.5">
      <c r="A39" s="24"/>
      <c r="B39" s="25"/>
    </row>
    <row r="40" spans="1:2" ht="13.5">
      <c r="A40" s="24"/>
      <c r="B40" s="25"/>
    </row>
    <row r="41" spans="1:2" ht="13.5">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election activeCell="C11" sqref="C11:L11"/>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6" t="s">
        <v>217</v>
      </c>
      <c r="AC1" t="s">
        <v>54</v>
      </c>
    </row>
    <row r="2" ht="20.1" customHeight="1">
      <c r="A2" s="7" t="s">
        <v>55</v>
      </c>
    </row>
    <row r="4" spans="1:27" ht="20.1" customHeight="1">
      <c r="A4" s="49" t="s">
        <v>56</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ht="20.1" customHeight="1">
      <c r="A5" s="49" t="s">
        <v>74</v>
      </c>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7" ht="20.1" customHeight="1">
      <c r="A6" s="49" t="s">
        <v>75</v>
      </c>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ht="20.1" customHeight="1">
      <c r="A7" s="49" t="s">
        <v>218</v>
      </c>
      <c r="B7" s="49"/>
      <c r="C7" s="49"/>
      <c r="D7" s="49"/>
      <c r="E7" s="49"/>
      <c r="F7" s="49"/>
      <c r="G7" s="49"/>
      <c r="H7" s="49"/>
      <c r="I7" s="49"/>
      <c r="J7" s="49"/>
      <c r="K7" s="49"/>
      <c r="L7" s="49"/>
      <c r="M7" s="49"/>
      <c r="N7" s="49"/>
      <c r="O7" s="49"/>
      <c r="P7" s="49"/>
      <c r="Q7" s="49"/>
      <c r="R7" s="49"/>
      <c r="S7" s="49"/>
      <c r="T7" s="49"/>
      <c r="U7" s="49"/>
      <c r="V7" s="49"/>
      <c r="W7" s="49"/>
      <c r="X7" s="49"/>
      <c r="Y7" s="49"/>
      <c r="Z7" s="49"/>
      <c r="AA7" s="49"/>
    </row>
    <row r="8" spans="1:27" ht="2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7" ht="20.1" customHeight="1">
      <c r="A9" s="50" t="s">
        <v>76</v>
      </c>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7" ht="20.1" customHeight="1" thickBot="1">
      <c r="A10" s="49"/>
      <c r="B10" s="49" t="s">
        <v>219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7" ht="20.1" customHeight="1" thickBot="1">
      <c r="A11" s="49"/>
      <c r="B11" s="84" t="s">
        <v>43</v>
      </c>
      <c r="C11" s="439"/>
      <c r="D11" s="440"/>
      <c r="E11" s="440"/>
      <c r="F11" s="440"/>
      <c r="G11" s="440"/>
      <c r="H11" s="440"/>
      <c r="I11" s="440"/>
      <c r="J11" s="440"/>
      <c r="K11" s="440"/>
      <c r="L11" s="441"/>
      <c r="M11" s="49"/>
      <c r="N11" s="49"/>
      <c r="O11" s="49"/>
      <c r="P11" s="49"/>
      <c r="Q11" s="49"/>
      <c r="R11" s="49"/>
      <c r="S11" s="49"/>
      <c r="T11" s="49"/>
      <c r="U11" s="49"/>
      <c r="V11" s="49"/>
      <c r="W11" s="49"/>
      <c r="X11" s="49"/>
      <c r="Y11" s="49"/>
      <c r="Z11" s="49"/>
      <c r="AA11" s="49"/>
    </row>
    <row r="12" spans="1:27" ht="2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1:27" ht="20.1" customHeight="1">
      <c r="A13" s="50" t="s">
        <v>77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7" ht="20.1" customHeight="1" thickBot="1">
      <c r="A14" s="49"/>
      <c r="B14" s="49" t="s">
        <v>57</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ht="20.1" customHeight="1">
      <c r="A15" s="49"/>
      <c r="B15" s="90" t="s">
        <v>52</v>
      </c>
      <c r="C15" s="418" t="s">
        <v>0</v>
      </c>
      <c r="D15" s="418"/>
      <c r="E15" s="418"/>
      <c r="F15" s="418"/>
      <c r="G15" s="418"/>
      <c r="H15" s="418"/>
      <c r="I15" s="418"/>
      <c r="J15" s="418"/>
      <c r="K15" s="418"/>
      <c r="L15" s="419"/>
      <c r="M15" s="442"/>
      <c r="N15" s="443"/>
      <c r="O15" s="443"/>
      <c r="P15" s="443"/>
      <c r="Q15" s="443"/>
      <c r="R15" s="443"/>
      <c r="S15" s="443"/>
      <c r="T15" s="443"/>
      <c r="U15" s="443"/>
      <c r="V15" s="443"/>
      <c r="W15" s="444"/>
      <c r="X15" s="445"/>
      <c r="Y15" s="49"/>
      <c r="Z15" s="49"/>
      <c r="AA15" s="49"/>
    </row>
    <row r="16" spans="1:29" ht="20.1" customHeight="1" thickBot="1">
      <c r="A16" s="49"/>
      <c r="B16" s="52"/>
      <c r="C16" s="418" t="s">
        <v>58</v>
      </c>
      <c r="D16" s="418"/>
      <c r="E16" s="418"/>
      <c r="F16" s="418"/>
      <c r="G16" s="418"/>
      <c r="H16" s="418"/>
      <c r="I16" s="418"/>
      <c r="J16" s="418"/>
      <c r="K16" s="418"/>
      <c r="L16" s="419"/>
      <c r="M16" s="424"/>
      <c r="N16" s="425"/>
      <c r="O16" s="425"/>
      <c r="P16" s="425"/>
      <c r="Q16" s="425"/>
      <c r="R16" s="425"/>
      <c r="S16" s="425"/>
      <c r="T16" s="425"/>
      <c r="U16" s="433"/>
      <c r="V16" s="433"/>
      <c r="W16" s="434"/>
      <c r="X16" s="435"/>
      <c r="Y16" s="49"/>
      <c r="Z16" s="49"/>
      <c r="AA16" s="49"/>
      <c r="AC16" t="s">
        <v>59</v>
      </c>
    </row>
    <row r="17" spans="1:29" ht="20.1" customHeight="1" thickBot="1">
      <c r="A17" s="49"/>
      <c r="B17" s="90" t="s">
        <v>60</v>
      </c>
      <c r="C17" s="418" t="s">
        <v>61</v>
      </c>
      <c r="D17" s="418"/>
      <c r="E17" s="418"/>
      <c r="F17" s="418"/>
      <c r="G17" s="418"/>
      <c r="H17" s="418"/>
      <c r="I17" s="418"/>
      <c r="J17" s="418"/>
      <c r="K17" s="418"/>
      <c r="L17" s="419"/>
      <c r="M17" s="96"/>
      <c r="N17" s="97"/>
      <c r="O17" s="97"/>
      <c r="P17" s="53" t="s">
        <v>220</v>
      </c>
      <c r="Q17" s="97"/>
      <c r="R17" s="97"/>
      <c r="S17" s="97"/>
      <c r="T17" s="98"/>
      <c r="U17" s="54"/>
      <c r="V17" s="55"/>
      <c r="W17" s="55"/>
      <c r="X17" s="55"/>
      <c r="Y17" s="49"/>
      <c r="Z17" s="49"/>
      <c r="AA17" s="49"/>
      <c r="AC17" t="str">
        <f>CONCATENATE(M17,N17,O17,P17,Q17,R17,S17,T17)</f>
        <v>－</v>
      </c>
    </row>
    <row r="18" spans="1:27" ht="20.1" customHeight="1">
      <c r="A18" s="49"/>
      <c r="B18" s="56"/>
      <c r="C18" s="418" t="s">
        <v>62</v>
      </c>
      <c r="D18" s="418"/>
      <c r="E18" s="418"/>
      <c r="F18" s="418"/>
      <c r="G18" s="418"/>
      <c r="H18" s="418"/>
      <c r="I18" s="418"/>
      <c r="J18" s="418"/>
      <c r="K18" s="418"/>
      <c r="L18" s="419"/>
      <c r="M18" s="424"/>
      <c r="N18" s="425"/>
      <c r="O18" s="425"/>
      <c r="P18" s="425"/>
      <c r="Q18" s="425"/>
      <c r="R18" s="425"/>
      <c r="S18" s="425"/>
      <c r="T18" s="425"/>
      <c r="U18" s="421"/>
      <c r="V18" s="421"/>
      <c r="W18" s="422"/>
      <c r="X18" s="423"/>
      <c r="Y18" s="49"/>
      <c r="Z18" s="49"/>
      <c r="AA18" s="49"/>
    </row>
    <row r="19" spans="1:27" ht="20.1" customHeight="1">
      <c r="A19" s="49"/>
      <c r="B19" s="52"/>
      <c r="C19" s="418" t="s">
        <v>63</v>
      </c>
      <c r="D19" s="418"/>
      <c r="E19" s="418"/>
      <c r="F19" s="418"/>
      <c r="G19" s="418"/>
      <c r="H19" s="418"/>
      <c r="I19" s="418"/>
      <c r="J19" s="418"/>
      <c r="K19" s="418"/>
      <c r="L19" s="419"/>
      <c r="M19" s="424"/>
      <c r="N19" s="425"/>
      <c r="O19" s="425"/>
      <c r="P19" s="425"/>
      <c r="Q19" s="425"/>
      <c r="R19" s="425"/>
      <c r="S19" s="425"/>
      <c r="T19" s="425"/>
      <c r="U19" s="425"/>
      <c r="V19" s="425"/>
      <c r="W19" s="426"/>
      <c r="X19" s="427"/>
      <c r="Y19" s="49"/>
      <c r="Z19" s="49"/>
      <c r="AA19" s="49"/>
    </row>
    <row r="20" spans="1:27" ht="20.1" customHeight="1">
      <c r="A20" s="49"/>
      <c r="B20" s="90" t="s">
        <v>64</v>
      </c>
      <c r="C20" s="418" t="s">
        <v>65</v>
      </c>
      <c r="D20" s="418"/>
      <c r="E20" s="418"/>
      <c r="F20" s="418"/>
      <c r="G20" s="418"/>
      <c r="H20" s="418"/>
      <c r="I20" s="418"/>
      <c r="J20" s="418"/>
      <c r="K20" s="418"/>
      <c r="L20" s="419"/>
      <c r="M20" s="424"/>
      <c r="N20" s="425"/>
      <c r="O20" s="425"/>
      <c r="P20" s="425"/>
      <c r="Q20" s="425"/>
      <c r="R20" s="425"/>
      <c r="S20" s="425"/>
      <c r="T20" s="425"/>
      <c r="U20" s="425"/>
      <c r="V20" s="425"/>
      <c r="W20" s="426"/>
      <c r="X20" s="427"/>
      <c r="Y20" s="49"/>
      <c r="Z20" s="49"/>
      <c r="AA20" s="49"/>
    </row>
    <row r="21" spans="1:27" ht="20.1" customHeight="1">
      <c r="A21" s="49"/>
      <c r="B21" s="52"/>
      <c r="C21" s="418" t="s">
        <v>66</v>
      </c>
      <c r="D21" s="418"/>
      <c r="E21" s="418"/>
      <c r="F21" s="418"/>
      <c r="G21" s="418"/>
      <c r="H21" s="418"/>
      <c r="I21" s="418"/>
      <c r="J21" s="418"/>
      <c r="K21" s="418"/>
      <c r="L21" s="419"/>
      <c r="M21" s="432"/>
      <c r="N21" s="433"/>
      <c r="O21" s="433"/>
      <c r="P21" s="433"/>
      <c r="Q21" s="433"/>
      <c r="R21" s="433"/>
      <c r="S21" s="433"/>
      <c r="T21" s="433"/>
      <c r="U21" s="433"/>
      <c r="V21" s="433"/>
      <c r="W21" s="434"/>
      <c r="X21" s="435"/>
      <c r="Y21" s="49"/>
      <c r="Z21" s="49"/>
      <c r="AA21" s="49"/>
    </row>
    <row r="22" spans="1:27" ht="20.1" customHeight="1">
      <c r="A22" s="49"/>
      <c r="B22" s="436" t="s">
        <v>67</v>
      </c>
      <c r="C22" s="418" t="s">
        <v>68</v>
      </c>
      <c r="D22" s="418"/>
      <c r="E22" s="418"/>
      <c r="F22" s="418"/>
      <c r="G22" s="418"/>
      <c r="H22" s="418"/>
      <c r="I22" s="418"/>
      <c r="J22" s="418"/>
      <c r="K22" s="418"/>
      <c r="L22" s="419"/>
      <c r="M22" s="424"/>
      <c r="N22" s="425"/>
      <c r="O22" s="425"/>
      <c r="P22" s="425"/>
      <c r="Q22" s="425"/>
      <c r="R22" s="425"/>
      <c r="S22" s="425"/>
      <c r="T22" s="425"/>
      <c r="U22" s="425"/>
      <c r="V22" s="425"/>
      <c r="W22" s="426"/>
      <c r="X22" s="427"/>
      <c r="Y22" s="49"/>
      <c r="Z22" s="49"/>
      <c r="AA22" s="49"/>
    </row>
    <row r="23" spans="1:27" ht="20.1" customHeight="1">
      <c r="A23" s="49"/>
      <c r="B23" s="437"/>
      <c r="C23" s="438" t="s">
        <v>66</v>
      </c>
      <c r="D23" s="438"/>
      <c r="E23" s="438"/>
      <c r="F23" s="438"/>
      <c r="G23" s="438"/>
      <c r="H23" s="438"/>
      <c r="I23" s="438"/>
      <c r="J23" s="438"/>
      <c r="K23" s="438"/>
      <c r="L23" s="438"/>
      <c r="M23" s="424"/>
      <c r="N23" s="425"/>
      <c r="O23" s="425"/>
      <c r="P23" s="425"/>
      <c r="Q23" s="425"/>
      <c r="R23" s="425"/>
      <c r="S23" s="425"/>
      <c r="T23" s="425"/>
      <c r="U23" s="425"/>
      <c r="V23" s="425"/>
      <c r="W23" s="426"/>
      <c r="X23" s="427"/>
      <c r="Y23" s="49"/>
      <c r="Z23" s="49"/>
      <c r="AA23" s="49"/>
    </row>
    <row r="24" spans="1:27" ht="20.1" customHeight="1">
      <c r="A24" s="49"/>
      <c r="B24" s="90" t="s">
        <v>50</v>
      </c>
      <c r="C24" s="418" t="s">
        <v>23</v>
      </c>
      <c r="D24" s="418"/>
      <c r="E24" s="418"/>
      <c r="F24" s="418"/>
      <c r="G24" s="418"/>
      <c r="H24" s="418"/>
      <c r="I24" s="418"/>
      <c r="J24" s="418"/>
      <c r="K24" s="418"/>
      <c r="L24" s="419"/>
      <c r="M24" s="420"/>
      <c r="N24" s="421"/>
      <c r="O24" s="421"/>
      <c r="P24" s="421"/>
      <c r="Q24" s="421"/>
      <c r="R24" s="421"/>
      <c r="S24" s="421"/>
      <c r="T24" s="421"/>
      <c r="U24" s="421"/>
      <c r="V24" s="421"/>
      <c r="W24" s="422"/>
      <c r="X24" s="423"/>
      <c r="Y24" s="49"/>
      <c r="Z24" s="49"/>
      <c r="AA24" s="49"/>
    </row>
    <row r="25" spans="1:27" ht="20.1" customHeight="1">
      <c r="A25" s="49"/>
      <c r="B25" s="56"/>
      <c r="C25" s="418" t="s">
        <v>24</v>
      </c>
      <c r="D25" s="418"/>
      <c r="E25" s="418"/>
      <c r="F25" s="418"/>
      <c r="G25" s="418"/>
      <c r="H25" s="418"/>
      <c r="I25" s="418"/>
      <c r="J25" s="418"/>
      <c r="K25" s="418"/>
      <c r="L25" s="419"/>
      <c r="M25" s="424"/>
      <c r="N25" s="425"/>
      <c r="O25" s="425"/>
      <c r="P25" s="425"/>
      <c r="Q25" s="425"/>
      <c r="R25" s="425"/>
      <c r="S25" s="425"/>
      <c r="T25" s="425"/>
      <c r="U25" s="425"/>
      <c r="V25" s="425"/>
      <c r="W25" s="426"/>
      <c r="X25" s="427"/>
      <c r="Y25" s="49"/>
      <c r="Z25" s="49"/>
      <c r="AA25" s="49"/>
    </row>
    <row r="26" spans="1:27" ht="20.1" customHeight="1" thickBot="1">
      <c r="A26" s="49"/>
      <c r="B26" s="57"/>
      <c r="C26" s="418" t="s">
        <v>69</v>
      </c>
      <c r="D26" s="418"/>
      <c r="E26" s="418"/>
      <c r="F26" s="418"/>
      <c r="G26" s="418"/>
      <c r="H26" s="418"/>
      <c r="I26" s="418"/>
      <c r="J26" s="418"/>
      <c r="K26" s="418"/>
      <c r="L26" s="419"/>
      <c r="M26" s="428"/>
      <c r="N26" s="429"/>
      <c r="O26" s="429"/>
      <c r="P26" s="429"/>
      <c r="Q26" s="429"/>
      <c r="R26" s="429"/>
      <c r="S26" s="429"/>
      <c r="T26" s="429"/>
      <c r="U26" s="429"/>
      <c r="V26" s="429"/>
      <c r="W26" s="430"/>
      <c r="X26" s="431"/>
      <c r="Y26" s="49"/>
      <c r="Z26" s="49"/>
      <c r="AA26" s="49"/>
    </row>
    <row r="27" spans="1:27" ht="20.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7" ht="20.1" customHeight="1">
      <c r="A28" s="50" t="s">
        <v>204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7" ht="20.1" customHeight="1">
      <c r="A29" s="49"/>
      <c r="B29" s="49" t="s">
        <v>196</v>
      </c>
      <c r="C29" s="49"/>
      <c r="D29" s="49"/>
      <c r="E29" s="49"/>
      <c r="F29" s="49"/>
      <c r="G29" s="49"/>
      <c r="H29" s="49"/>
      <c r="I29" s="49"/>
      <c r="J29" s="49"/>
      <c r="K29" s="49"/>
      <c r="L29" s="49"/>
      <c r="M29" s="49"/>
      <c r="N29" s="49"/>
      <c r="O29" s="49"/>
      <c r="P29" s="49"/>
      <c r="Q29" s="49"/>
      <c r="R29" s="49"/>
      <c r="S29" s="49"/>
      <c r="T29" s="49"/>
      <c r="U29" s="49"/>
      <c r="V29" s="49"/>
      <c r="W29" s="49"/>
      <c r="X29" s="58"/>
      <c r="Y29" s="49"/>
      <c r="Z29" s="49"/>
      <c r="AA29" s="49"/>
    </row>
    <row r="30" spans="1:27" ht="13.5">
      <c r="A30" s="49"/>
      <c r="B30" s="59"/>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8.5" customHeight="1">
      <c r="A31" s="49"/>
      <c r="B31" s="404" t="s">
        <v>70</v>
      </c>
      <c r="C31" s="404" t="s">
        <v>71</v>
      </c>
      <c r="D31" s="404"/>
      <c r="E31" s="404"/>
      <c r="F31" s="404"/>
      <c r="G31" s="404"/>
      <c r="H31" s="404"/>
      <c r="I31" s="404"/>
      <c r="J31" s="404"/>
      <c r="K31" s="404"/>
      <c r="L31" s="404"/>
      <c r="M31" s="404" t="s">
        <v>72</v>
      </c>
      <c r="N31" s="404"/>
      <c r="O31" s="404"/>
      <c r="P31" s="404"/>
      <c r="Q31" s="404"/>
      <c r="R31" s="415" t="s">
        <v>95</v>
      </c>
      <c r="S31" s="416"/>
      <c r="T31" s="416"/>
      <c r="U31" s="416"/>
      <c r="V31" s="416"/>
      <c r="W31" s="417"/>
      <c r="X31" s="404" t="s">
        <v>73</v>
      </c>
      <c r="Y31" s="404" t="s">
        <v>8</v>
      </c>
      <c r="Z31" s="60"/>
      <c r="AA31" s="60"/>
    </row>
    <row r="32" spans="1:27" ht="28.5" customHeight="1" thickBot="1">
      <c r="A32" s="49"/>
      <c r="B32" s="404"/>
      <c r="C32" s="405"/>
      <c r="D32" s="405"/>
      <c r="E32" s="405"/>
      <c r="F32" s="405"/>
      <c r="G32" s="405"/>
      <c r="H32" s="405"/>
      <c r="I32" s="405"/>
      <c r="J32" s="405"/>
      <c r="K32" s="405"/>
      <c r="L32" s="405"/>
      <c r="M32" s="405"/>
      <c r="N32" s="405"/>
      <c r="O32" s="405"/>
      <c r="P32" s="405"/>
      <c r="Q32" s="405"/>
      <c r="R32" s="413" t="s">
        <v>96</v>
      </c>
      <c r="S32" s="405"/>
      <c r="T32" s="405"/>
      <c r="U32" s="405"/>
      <c r="V32" s="405"/>
      <c r="W32" s="90" t="s">
        <v>97</v>
      </c>
      <c r="X32" s="405"/>
      <c r="Y32" s="405"/>
      <c r="Z32" s="14"/>
      <c r="AA32" s="14"/>
    </row>
    <row r="33" spans="1:27" ht="38.25" customHeight="1">
      <c r="A33" s="49"/>
      <c r="B33" s="61">
        <v>1</v>
      </c>
      <c r="C33" s="99"/>
      <c r="D33" s="100"/>
      <c r="E33" s="100"/>
      <c r="F33" s="100"/>
      <c r="G33" s="100"/>
      <c r="H33" s="100"/>
      <c r="I33" s="100"/>
      <c r="J33" s="100"/>
      <c r="K33" s="100"/>
      <c r="L33" s="101"/>
      <c r="M33" s="414"/>
      <c r="N33" s="414"/>
      <c r="O33" s="414"/>
      <c r="P33" s="414"/>
      <c r="Q33" s="414"/>
      <c r="R33" s="414"/>
      <c r="S33" s="414"/>
      <c r="T33" s="414"/>
      <c r="U33" s="414"/>
      <c r="V33" s="414"/>
      <c r="W33" s="102"/>
      <c r="X33" s="103"/>
      <c r="Y33" s="104"/>
      <c r="Z33" s="91"/>
      <c r="AA33" s="62"/>
    </row>
    <row r="34" spans="1:27" ht="38.25" customHeight="1">
      <c r="A34" s="49"/>
      <c r="B34" s="51">
        <f>B33+1</f>
        <v>2</v>
      </c>
      <c r="C34" s="105"/>
      <c r="D34" s="106"/>
      <c r="E34" s="106"/>
      <c r="F34" s="106"/>
      <c r="G34" s="106"/>
      <c r="H34" s="106"/>
      <c r="I34" s="106"/>
      <c r="J34" s="106"/>
      <c r="K34" s="106"/>
      <c r="L34" s="107"/>
      <c r="M34" s="406"/>
      <c r="N34" s="406"/>
      <c r="O34" s="406"/>
      <c r="P34" s="406"/>
      <c r="Q34" s="406"/>
      <c r="R34" s="406"/>
      <c r="S34" s="406"/>
      <c r="T34" s="406"/>
      <c r="U34" s="406"/>
      <c r="V34" s="406"/>
      <c r="W34" s="108"/>
      <c r="X34" s="109"/>
      <c r="Y34" s="110"/>
      <c r="Z34" s="91"/>
      <c r="AA34" s="62"/>
    </row>
    <row r="35" spans="1:27" ht="38.25" customHeight="1">
      <c r="A35" s="49"/>
      <c r="B35" s="51">
        <f aca="true" t="shared" si="0" ref="B35:B98">B34+1</f>
        <v>3</v>
      </c>
      <c r="C35" s="105"/>
      <c r="D35" s="106"/>
      <c r="E35" s="106"/>
      <c r="F35" s="106"/>
      <c r="G35" s="106"/>
      <c r="H35" s="106"/>
      <c r="I35" s="106"/>
      <c r="J35" s="106"/>
      <c r="K35" s="106"/>
      <c r="L35" s="107"/>
      <c r="M35" s="406"/>
      <c r="N35" s="406"/>
      <c r="O35" s="406"/>
      <c r="P35" s="406"/>
      <c r="Q35" s="406"/>
      <c r="R35" s="406"/>
      <c r="S35" s="406"/>
      <c r="T35" s="406"/>
      <c r="U35" s="406"/>
      <c r="V35" s="406"/>
      <c r="W35" s="108"/>
      <c r="X35" s="109"/>
      <c r="Y35" s="111"/>
      <c r="Z35" s="91"/>
      <c r="AA35" s="62"/>
    </row>
    <row r="36" spans="1:27" ht="38.25" customHeight="1">
      <c r="A36" s="49"/>
      <c r="B36" s="51">
        <f t="shared" si="0"/>
        <v>4</v>
      </c>
      <c r="C36" s="105"/>
      <c r="D36" s="106"/>
      <c r="E36" s="106"/>
      <c r="F36" s="106"/>
      <c r="G36" s="106"/>
      <c r="H36" s="106"/>
      <c r="I36" s="106"/>
      <c r="J36" s="106"/>
      <c r="K36" s="106"/>
      <c r="L36" s="107"/>
      <c r="M36" s="406"/>
      <c r="N36" s="406"/>
      <c r="O36" s="406"/>
      <c r="P36" s="406"/>
      <c r="Q36" s="406"/>
      <c r="R36" s="406"/>
      <c r="S36" s="406"/>
      <c r="T36" s="406"/>
      <c r="U36" s="406"/>
      <c r="V36" s="406"/>
      <c r="W36" s="108"/>
      <c r="X36" s="109"/>
      <c r="Y36" s="111"/>
      <c r="Z36" s="91"/>
      <c r="AA36" s="62"/>
    </row>
    <row r="37" spans="1:27" ht="38.25" customHeight="1">
      <c r="A37" s="49"/>
      <c r="B37" s="51">
        <f t="shared" si="0"/>
        <v>5</v>
      </c>
      <c r="C37" s="105"/>
      <c r="D37" s="106"/>
      <c r="E37" s="106"/>
      <c r="F37" s="106"/>
      <c r="G37" s="106"/>
      <c r="H37" s="106"/>
      <c r="I37" s="106"/>
      <c r="J37" s="106"/>
      <c r="K37" s="106"/>
      <c r="L37" s="107"/>
      <c r="M37" s="406"/>
      <c r="N37" s="406"/>
      <c r="O37" s="406"/>
      <c r="P37" s="406"/>
      <c r="Q37" s="406"/>
      <c r="R37" s="406"/>
      <c r="S37" s="406"/>
      <c r="T37" s="406"/>
      <c r="U37" s="406"/>
      <c r="V37" s="406"/>
      <c r="W37" s="108"/>
      <c r="X37" s="109"/>
      <c r="Y37" s="111"/>
      <c r="Z37" s="91"/>
      <c r="AA37" s="62"/>
    </row>
    <row r="38" spans="1:27" ht="38.25" customHeight="1">
      <c r="A38" s="49"/>
      <c r="B38" s="51">
        <f t="shared" si="0"/>
        <v>6</v>
      </c>
      <c r="C38" s="105"/>
      <c r="D38" s="106"/>
      <c r="E38" s="106"/>
      <c r="F38" s="106"/>
      <c r="G38" s="106"/>
      <c r="H38" s="106"/>
      <c r="I38" s="106"/>
      <c r="J38" s="106"/>
      <c r="K38" s="106"/>
      <c r="L38" s="107"/>
      <c r="M38" s="406"/>
      <c r="N38" s="406"/>
      <c r="O38" s="406"/>
      <c r="P38" s="406"/>
      <c r="Q38" s="406"/>
      <c r="R38" s="406"/>
      <c r="S38" s="406"/>
      <c r="T38" s="406"/>
      <c r="U38" s="406"/>
      <c r="V38" s="406"/>
      <c r="W38" s="108"/>
      <c r="X38" s="109"/>
      <c r="Y38" s="111"/>
      <c r="Z38" s="91"/>
      <c r="AA38" s="62"/>
    </row>
    <row r="39" spans="1:27" ht="38.25" customHeight="1">
      <c r="A39" s="49"/>
      <c r="B39" s="51">
        <f t="shared" si="0"/>
        <v>7</v>
      </c>
      <c r="C39" s="105"/>
      <c r="D39" s="106"/>
      <c r="E39" s="106"/>
      <c r="F39" s="106"/>
      <c r="G39" s="106"/>
      <c r="H39" s="106"/>
      <c r="I39" s="106"/>
      <c r="J39" s="106"/>
      <c r="K39" s="106"/>
      <c r="L39" s="107"/>
      <c r="M39" s="406"/>
      <c r="N39" s="406"/>
      <c r="O39" s="406"/>
      <c r="P39" s="406"/>
      <c r="Q39" s="406"/>
      <c r="R39" s="406"/>
      <c r="S39" s="406"/>
      <c r="T39" s="406"/>
      <c r="U39" s="406"/>
      <c r="V39" s="406"/>
      <c r="W39" s="108"/>
      <c r="X39" s="109"/>
      <c r="Y39" s="111"/>
      <c r="Z39" s="91"/>
      <c r="AA39" s="62"/>
    </row>
    <row r="40" spans="1:27" ht="38.25" customHeight="1">
      <c r="A40" s="49"/>
      <c r="B40" s="51">
        <f t="shared" si="0"/>
        <v>8</v>
      </c>
      <c r="C40" s="105"/>
      <c r="D40" s="106"/>
      <c r="E40" s="106"/>
      <c r="F40" s="106"/>
      <c r="G40" s="106"/>
      <c r="H40" s="106"/>
      <c r="I40" s="106"/>
      <c r="J40" s="106"/>
      <c r="K40" s="106"/>
      <c r="L40" s="107"/>
      <c r="M40" s="409"/>
      <c r="N40" s="410"/>
      <c r="O40" s="410"/>
      <c r="P40" s="410"/>
      <c r="Q40" s="411"/>
      <c r="R40" s="409"/>
      <c r="S40" s="410"/>
      <c r="T40" s="410"/>
      <c r="U40" s="410"/>
      <c r="V40" s="411"/>
      <c r="W40" s="108"/>
      <c r="X40" s="109"/>
      <c r="Y40" s="111"/>
      <c r="Z40" s="91"/>
      <c r="AA40" s="62"/>
    </row>
    <row r="41" spans="1:27" ht="38.25" customHeight="1">
      <c r="A41" s="49"/>
      <c r="B41" s="51">
        <f t="shared" si="0"/>
        <v>9</v>
      </c>
      <c r="C41" s="105"/>
      <c r="D41" s="106"/>
      <c r="E41" s="106"/>
      <c r="F41" s="106"/>
      <c r="G41" s="106"/>
      <c r="H41" s="106"/>
      <c r="I41" s="106"/>
      <c r="J41" s="106"/>
      <c r="K41" s="106"/>
      <c r="L41" s="107"/>
      <c r="M41" s="406"/>
      <c r="N41" s="406"/>
      <c r="O41" s="406"/>
      <c r="P41" s="406"/>
      <c r="Q41" s="406"/>
      <c r="R41" s="406"/>
      <c r="S41" s="406"/>
      <c r="T41" s="406"/>
      <c r="U41" s="406"/>
      <c r="V41" s="406"/>
      <c r="W41" s="108"/>
      <c r="X41" s="109"/>
      <c r="Y41" s="111"/>
      <c r="Z41" s="91"/>
      <c r="AA41" s="62"/>
    </row>
    <row r="42" spans="1:27" ht="38.25" customHeight="1">
      <c r="A42" s="49"/>
      <c r="B42" s="51">
        <f t="shared" si="0"/>
        <v>10</v>
      </c>
      <c r="C42" s="105"/>
      <c r="D42" s="106"/>
      <c r="E42" s="106"/>
      <c r="F42" s="106"/>
      <c r="G42" s="106"/>
      <c r="H42" s="106"/>
      <c r="I42" s="106"/>
      <c r="J42" s="106"/>
      <c r="K42" s="106"/>
      <c r="L42" s="107"/>
      <c r="M42" s="406"/>
      <c r="N42" s="406"/>
      <c r="O42" s="406"/>
      <c r="P42" s="406"/>
      <c r="Q42" s="406"/>
      <c r="R42" s="406"/>
      <c r="S42" s="406"/>
      <c r="T42" s="406"/>
      <c r="U42" s="406"/>
      <c r="V42" s="406"/>
      <c r="W42" s="108"/>
      <c r="X42" s="109"/>
      <c r="Y42" s="111"/>
      <c r="Z42" s="91"/>
      <c r="AA42" s="62"/>
    </row>
    <row r="43" spans="1:27" ht="38.25" customHeight="1">
      <c r="A43" s="49"/>
      <c r="B43" s="51">
        <f t="shared" si="0"/>
        <v>11</v>
      </c>
      <c r="C43" s="105"/>
      <c r="D43" s="106"/>
      <c r="E43" s="106"/>
      <c r="F43" s="106"/>
      <c r="G43" s="106"/>
      <c r="H43" s="106"/>
      <c r="I43" s="106"/>
      <c r="J43" s="106"/>
      <c r="K43" s="106"/>
      <c r="L43" s="107"/>
      <c r="M43" s="406"/>
      <c r="N43" s="406"/>
      <c r="O43" s="406"/>
      <c r="P43" s="406"/>
      <c r="Q43" s="406"/>
      <c r="R43" s="406"/>
      <c r="S43" s="406"/>
      <c r="T43" s="406"/>
      <c r="U43" s="406"/>
      <c r="V43" s="406"/>
      <c r="W43" s="108"/>
      <c r="X43" s="109"/>
      <c r="Y43" s="111"/>
      <c r="Z43" s="91"/>
      <c r="AA43" s="62"/>
    </row>
    <row r="44" spans="1:27" ht="38.25" customHeight="1">
      <c r="A44" s="49"/>
      <c r="B44" s="51">
        <f t="shared" si="0"/>
        <v>12</v>
      </c>
      <c r="C44" s="105"/>
      <c r="D44" s="106"/>
      <c r="E44" s="106"/>
      <c r="F44" s="106"/>
      <c r="G44" s="106"/>
      <c r="H44" s="106"/>
      <c r="I44" s="106"/>
      <c r="J44" s="106"/>
      <c r="K44" s="106"/>
      <c r="L44" s="107"/>
      <c r="M44" s="406"/>
      <c r="N44" s="406"/>
      <c r="O44" s="406"/>
      <c r="P44" s="406"/>
      <c r="Q44" s="406"/>
      <c r="R44" s="406"/>
      <c r="S44" s="406"/>
      <c r="T44" s="406"/>
      <c r="U44" s="406"/>
      <c r="V44" s="406"/>
      <c r="W44" s="108"/>
      <c r="X44" s="109"/>
      <c r="Y44" s="111"/>
      <c r="Z44" s="91"/>
      <c r="AA44" s="62"/>
    </row>
    <row r="45" spans="1:27" ht="38.25" customHeight="1">
      <c r="A45" s="49"/>
      <c r="B45" s="51">
        <f t="shared" si="0"/>
        <v>13</v>
      </c>
      <c r="C45" s="105"/>
      <c r="D45" s="106"/>
      <c r="E45" s="106"/>
      <c r="F45" s="106"/>
      <c r="G45" s="106"/>
      <c r="H45" s="106"/>
      <c r="I45" s="106"/>
      <c r="J45" s="106"/>
      <c r="K45" s="106"/>
      <c r="L45" s="107"/>
      <c r="M45" s="406"/>
      <c r="N45" s="406"/>
      <c r="O45" s="406"/>
      <c r="P45" s="406"/>
      <c r="Q45" s="406"/>
      <c r="R45" s="406"/>
      <c r="S45" s="406"/>
      <c r="T45" s="406"/>
      <c r="U45" s="406"/>
      <c r="V45" s="406"/>
      <c r="W45" s="108"/>
      <c r="X45" s="109"/>
      <c r="Y45" s="111"/>
      <c r="Z45" s="91"/>
      <c r="AA45" s="62"/>
    </row>
    <row r="46" spans="1:27" ht="38.25" customHeight="1">
      <c r="A46" s="49"/>
      <c r="B46" s="51">
        <f t="shared" si="0"/>
        <v>14</v>
      </c>
      <c r="C46" s="105"/>
      <c r="D46" s="106"/>
      <c r="E46" s="106"/>
      <c r="F46" s="106"/>
      <c r="G46" s="106"/>
      <c r="H46" s="106"/>
      <c r="I46" s="106"/>
      <c r="J46" s="106"/>
      <c r="K46" s="106"/>
      <c r="L46" s="107"/>
      <c r="M46" s="406"/>
      <c r="N46" s="406"/>
      <c r="O46" s="406"/>
      <c r="P46" s="406"/>
      <c r="Q46" s="406"/>
      <c r="R46" s="406"/>
      <c r="S46" s="406"/>
      <c r="T46" s="406"/>
      <c r="U46" s="406"/>
      <c r="V46" s="406"/>
      <c r="W46" s="108"/>
      <c r="X46" s="109"/>
      <c r="Y46" s="111"/>
      <c r="Z46" s="91"/>
      <c r="AA46" s="62"/>
    </row>
    <row r="47" spans="1:27" ht="38.25" customHeight="1">
      <c r="A47" s="49"/>
      <c r="B47" s="51">
        <f t="shared" si="0"/>
        <v>15</v>
      </c>
      <c r="C47" s="105"/>
      <c r="D47" s="106"/>
      <c r="E47" s="106"/>
      <c r="F47" s="106"/>
      <c r="G47" s="106"/>
      <c r="H47" s="106"/>
      <c r="I47" s="106"/>
      <c r="J47" s="106"/>
      <c r="K47" s="106"/>
      <c r="L47" s="107"/>
      <c r="M47" s="406"/>
      <c r="N47" s="406"/>
      <c r="O47" s="406"/>
      <c r="P47" s="406"/>
      <c r="Q47" s="406"/>
      <c r="R47" s="406"/>
      <c r="S47" s="406"/>
      <c r="T47" s="406"/>
      <c r="U47" s="406"/>
      <c r="V47" s="406"/>
      <c r="W47" s="108"/>
      <c r="X47" s="109"/>
      <c r="Y47" s="111"/>
      <c r="Z47" s="91"/>
      <c r="AA47" s="62"/>
    </row>
    <row r="48" spans="1:27" ht="38.25" customHeight="1">
      <c r="A48" s="49"/>
      <c r="B48" s="51">
        <f t="shared" si="0"/>
        <v>16</v>
      </c>
      <c r="C48" s="105"/>
      <c r="D48" s="106"/>
      <c r="E48" s="106"/>
      <c r="F48" s="106"/>
      <c r="G48" s="106"/>
      <c r="H48" s="106"/>
      <c r="I48" s="106"/>
      <c r="J48" s="106"/>
      <c r="K48" s="106"/>
      <c r="L48" s="107"/>
      <c r="M48" s="406"/>
      <c r="N48" s="406"/>
      <c r="O48" s="406"/>
      <c r="P48" s="406"/>
      <c r="Q48" s="406"/>
      <c r="R48" s="406"/>
      <c r="S48" s="406"/>
      <c r="T48" s="406"/>
      <c r="U48" s="406"/>
      <c r="V48" s="406"/>
      <c r="W48" s="108"/>
      <c r="X48" s="109"/>
      <c r="Y48" s="111"/>
      <c r="Z48" s="91"/>
      <c r="AA48" s="62"/>
    </row>
    <row r="49" spans="1:27" ht="38.25" customHeight="1">
      <c r="A49" s="49"/>
      <c r="B49" s="51">
        <f t="shared" si="0"/>
        <v>17</v>
      </c>
      <c r="C49" s="105"/>
      <c r="D49" s="106"/>
      <c r="E49" s="106"/>
      <c r="F49" s="106"/>
      <c r="G49" s="106"/>
      <c r="H49" s="106"/>
      <c r="I49" s="106"/>
      <c r="J49" s="106"/>
      <c r="K49" s="106"/>
      <c r="L49" s="107"/>
      <c r="M49" s="406"/>
      <c r="N49" s="406"/>
      <c r="O49" s="406"/>
      <c r="P49" s="406"/>
      <c r="Q49" s="406"/>
      <c r="R49" s="406"/>
      <c r="S49" s="406"/>
      <c r="T49" s="406"/>
      <c r="U49" s="406"/>
      <c r="V49" s="406"/>
      <c r="W49" s="108"/>
      <c r="X49" s="109"/>
      <c r="Y49" s="111"/>
      <c r="Z49" s="91"/>
      <c r="AA49" s="62"/>
    </row>
    <row r="50" spans="1:27" ht="38.25" customHeight="1">
      <c r="A50" s="49"/>
      <c r="B50" s="51">
        <f t="shared" si="0"/>
        <v>18</v>
      </c>
      <c r="C50" s="105"/>
      <c r="D50" s="106"/>
      <c r="E50" s="106"/>
      <c r="F50" s="106"/>
      <c r="G50" s="106"/>
      <c r="H50" s="106"/>
      <c r="I50" s="106"/>
      <c r="J50" s="106"/>
      <c r="K50" s="106"/>
      <c r="L50" s="107"/>
      <c r="M50" s="406"/>
      <c r="N50" s="406"/>
      <c r="O50" s="406"/>
      <c r="P50" s="406"/>
      <c r="Q50" s="406"/>
      <c r="R50" s="406"/>
      <c r="S50" s="406"/>
      <c r="T50" s="406"/>
      <c r="U50" s="406"/>
      <c r="V50" s="406"/>
      <c r="W50" s="108"/>
      <c r="X50" s="109"/>
      <c r="Y50" s="111"/>
      <c r="Z50" s="91"/>
      <c r="AA50" s="62"/>
    </row>
    <row r="51" spans="1:27" ht="38.25" customHeight="1">
      <c r="A51" s="49"/>
      <c r="B51" s="51">
        <f t="shared" si="0"/>
        <v>19</v>
      </c>
      <c r="C51" s="105"/>
      <c r="D51" s="106"/>
      <c r="E51" s="106"/>
      <c r="F51" s="106"/>
      <c r="G51" s="106"/>
      <c r="H51" s="106"/>
      <c r="I51" s="106"/>
      <c r="J51" s="106"/>
      <c r="K51" s="106"/>
      <c r="L51" s="107"/>
      <c r="M51" s="406"/>
      <c r="N51" s="406"/>
      <c r="O51" s="406"/>
      <c r="P51" s="406"/>
      <c r="Q51" s="406"/>
      <c r="R51" s="406"/>
      <c r="S51" s="406"/>
      <c r="T51" s="406"/>
      <c r="U51" s="406"/>
      <c r="V51" s="406"/>
      <c r="W51" s="108"/>
      <c r="X51" s="109"/>
      <c r="Y51" s="111"/>
      <c r="Z51" s="91"/>
      <c r="AA51" s="62"/>
    </row>
    <row r="52" spans="1:27" ht="38.25" customHeight="1">
      <c r="A52" s="49"/>
      <c r="B52" s="51">
        <f t="shared" si="0"/>
        <v>20</v>
      </c>
      <c r="C52" s="105"/>
      <c r="D52" s="106"/>
      <c r="E52" s="106"/>
      <c r="F52" s="106"/>
      <c r="G52" s="106"/>
      <c r="H52" s="106"/>
      <c r="I52" s="106"/>
      <c r="J52" s="106"/>
      <c r="K52" s="106"/>
      <c r="L52" s="107"/>
      <c r="M52" s="406"/>
      <c r="N52" s="406"/>
      <c r="O52" s="406"/>
      <c r="P52" s="406"/>
      <c r="Q52" s="406"/>
      <c r="R52" s="406"/>
      <c r="S52" s="406"/>
      <c r="T52" s="406"/>
      <c r="U52" s="406"/>
      <c r="V52" s="406"/>
      <c r="W52" s="108"/>
      <c r="X52" s="109"/>
      <c r="Y52" s="111"/>
      <c r="Z52" s="91"/>
      <c r="AA52" s="62"/>
    </row>
    <row r="53" spans="1:27" ht="38.25" customHeight="1">
      <c r="A53" s="49"/>
      <c r="B53" s="51">
        <f t="shared" si="0"/>
        <v>21</v>
      </c>
      <c r="C53" s="105"/>
      <c r="D53" s="106"/>
      <c r="E53" s="106"/>
      <c r="F53" s="106"/>
      <c r="G53" s="106"/>
      <c r="H53" s="106"/>
      <c r="I53" s="106"/>
      <c r="J53" s="106"/>
      <c r="K53" s="106"/>
      <c r="L53" s="107"/>
      <c r="M53" s="406"/>
      <c r="N53" s="406"/>
      <c r="O53" s="406"/>
      <c r="P53" s="406"/>
      <c r="Q53" s="406"/>
      <c r="R53" s="406"/>
      <c r="S53" s="406"/>
      <c r="T53" s="406"/>
      <c r="U53" s="406"/>
      <c r="V53" s="406"/>
      <c r="W53" s="108"/>
      <c r="X53" s="109"/>
      <c r="Y53" s="111"/>
      <c r="Z53" s="91"/>
      <c r="AA53" s="62"/>
    </row>
    <row r="54" spans="1:27" ht="38.25" customHeight="1">
      <c r="A54" s="49"/>
      <c r="B54" s="51">
        <f t="shared" si="0"/>
        <v>22</v>
      </c>
      <c r="C54" s="105"/>
      <c r="D54" s="106"/>
      <c r="E54" s="106"/>
      <c r="F54" s="106"/>
      <c r="G54" s="106"/>
      <c r="H54" s="106"/>
      <c r="I54" s="106"/>
      <c r="J54" s="106"/>
      <c r="K54" s="106"/>
      <c r="L54" s="107"/>
      <c r="M54" s="406"/>
      <c r="N54" s="406"/>
      <c r="O54" s="406"/>
      <c r="P54" s="406"/>
      <c r="Q54" s="406"/>
      <c r="R54" s="406"/>
      <c r="S54" s="406"/>
      <c r="T54" s="406"/>
      <c r="U54" s="406"/>
      <c r="V54" s="406"/>
      <c r="W54" s="108"/>
      <c r="X54" s="109"/>
      <c r="Y54" s="111"/>
      <c r="Z54" s="91"/>
      <c r="AA54" s="62"/>
    </row>
    <row r="55" spans="1:27" ht="38.25" customHeight="1">
      <c r="A55" s="49"/>
      <c r="B55" s="51">
        <f t="shared" si="0"/>
        <v>23</v>
      </c>
      <c r="C55" s="105"/>
      <c r="D55" s="106"/>
      <c r="E55" s="106"/>
      <c r="F55" s="106"/>
      <c r="G55" s="106"/>
      <c r="H55" s="106"/>
      <c r="I55" s="106"/>
      <c r="J55" s="106"/>
      <c r="K55" s="106"/>
      <c r="L55" s="107"/>
      <c r="M55" s="406"/>
      <c r="N55" s="406"/>
      <c r="O55" s="406"/>
      <c r="P55" s="406"/>
      <c r="Q55" s="406"/>
      <c r="R55" s="406"/>
      <c r="S55" s="406"/>
      <c r="T55" s="406"/>
      <c r="U55" s="406"/>
      <c r="V55" s="406"/>
      <c r="W55" s="108"/>
      <c r="X55" s="109"/>
      <c r="Y55" s="111"/>
      <c r="Z55" s="91"/>
      <c r="AA55" s="62"/>
    </row>
    <row r="56" spans="1:27" ht="38.25" customHeight="1">
      <c r="A56" s="49"/>
      <c r="B56" s="51">
        <f t="shared" si="0"/>
        <v>24</v>
      </c>
      <c r="C56" s="105"/>
      <c r="D56" s="106"/>
      <c r="E56" s="106"/>
      <c r="F56" s="106"/>
      <c r="G56" s="106"/>
      <c r="H56" s="106"/>
      <c r="I56" s="106"/>
      <c r="J56" s="106"/>
      <c r="K56" s="106"/>
      <c r="L56" s="107"/>
      <c r="M56" s="406"/>
      <c r="N56" s="406"/>
      <c r="O56" s="406"/>
      <c r="P56" s="406"/>
      <c r="Q56" s="406"/>
      <c r="R56" s="406"/>
      <c r="S56" s="406"/>
      <c r="T56" s="406"/>
      <c r="U56" s="406"/>
      <c r="V56" s="406"/>
      <c r="W56" s="108"/>
      <c r="X56" s="109"/>
      <c r="Y56" s="111"/>
      <c r="Z56" s="91"/>
      <c r="AA56" s="62"/>
    </row>
    <row r="57" spans="1:27" ht="38.25" customHeight="1">
      <c r="A57" s="49"/>
      <c r="B57" s="51">
        <f t="shared" si="0"/>
        <v>25</v>
      </c>
      <c r="C57" s="105"/>
      <c r="D57" s="106"/>
      <c r="E57" s="106"/>
      <c r="F57" s="106"/>
      <c r="G57" s="106"/>
      <c r="H57" s="106"/>
      <c r="I57" s="106"/>
      <c r="J57" s="106"/>
      <c r="K57" s="106"/>
      <c r="L57" s="107"/>
      <c r="M57" s="406"/>
      <c r="N57" s="406"/>
      <c r="O57" s="406"/>
      <c r="P57" s="406"/>
      <c r="Q57" s="406"/>
      <c r="R57" s="406"/>
      <c r="S57" s="406"/>
      <c r="T57" s="406"/>
      <c r="U57" s="406"/>
      <c r="V57" s="406"/>
      <c r="W57" s="108"/>
      <c r="X57" s="109"/>
      <c r="Y57" s="111"/>
      <c r="Z57" s="91"/>
      <c r="AA57" s="62"/>
    </row>
    <row r="58" spans="1:27" ht="38.25" customHeight="1">
      <c r="A58" s="49"/>
      <c r="B58" s="51">
        <f t="shared" si="0"/>
        <v>26</v>
      </c>
      <c r="C58" s="105"/>
      <c r="D58" s="106"/>
      <c r="E58" s="106"/>
      <c r="F58" s="106"/>
      <c r="G58" s="106"/>
      <c r="H58" s="106"/>
      <c r="I58" s="106"/>
      <c r="J58" s="106"/>
      <c r="K58" s="106"/>
      <c r="L58" s="107"/>
      <c r="M58" s="406"/>
      <c r="N58" s="406"/>
      <c r="O58" s="406"/>
      <c r="P58" s="406"/>
      <c r="Q58" s="406"/>
      <c r="R58" s="406"/>
      <c r="S58" s="406"/>
      <c r="T58" s="406"/>
      <c r="U58" s="406"/>
      <c r="V58" s="406"/>
      <c r="W58" s="108"/>
      <c r="X58" s="109"/>
      <c r="Y58" s="111"/>
      <c r="Z58" s="91"/>
      <c r="AA58" s="62"/>
    </row>
    <row r="59" spans="1:27" ht="38.25" customHeight="1">
      <c r="A59" s="49"/>
      <c r="B59" s="51">
        <f t="shared" si="0"/>
        <v>27</v>
      </c>
      <c r="C59" s="105"/>
      <c r="D59" s="106"/>
      <c r="E59" s="106"/>
      <c r="F59" s="106"/>
      <c r="G59" s="106"/>
      <c r="H59" s="106"/>
      <c r="I59" s="106"/>
      <c r="J59" s="106"/>
      <c r="K59" s="106"/>
      <c r="L59" s="107"/>
      <c r="M59" s="406"/>
      <c r="N59" s="406"/>
      <c r="O59" s="406"/>
      <c r="P59" s="406"/>
      <c r="Q59" s="406"/>
      <c r="R59" s="406"/>
      <c r="S59" s="406"/>
      <c r="T59" s="406"/>
      <c r="U59" s="406"/>
      <c r="V59" s="406"/>
      <c r="W59" s="108"/>
      <c r="X59" s="109"/>
      <c r="Y59" s="111"/>
      <c r="Z59" s="91"/>
      <c r="AA59" s="62"/>
    </row>
    <row r="60" spans="1:27" ht="38.25" customHeight="1">
      <c r="A60" s="49"/>
      <c r="B60" s="51">
        <f t="shared" si="0"/>
        <v>28</v>
      </c>
      <c r="C60" s="105"/>
      <c r="D60" s="106"/>
      <c r="E60" s="106"/>
      <c r="F60" s="106"/>
      <c r="G60" s="106"/>
      <c r="H60" s="106"/>
      <c r="I60" s="106"/>
      <c r="J60" s="106"/>
      <c r="K60" s="106"/>
      <c r="L60" s="107"/>
      <c r="M60" s="406"/>
      <c r="N60" s="406"/>
      <c r="O60" s="406"/>
      <c r="P60" s="406"/>
      <c r="Q60" s="406"/>
      <c r="R60" s="406"/>
      <c r="S60" s="406"/>
      <c r="T60" s="406"/>
      <c r="U60" s="406"/>
      <c r="V60" s="406"/>
      <c r="W60" s="108"/>
      <c r="X60" s="109"/>
      <c r="Y60" s="111"/>
      <c r="Z60" s="91"/>
      <c r="AA60" s="62"/>
    </row>
    <row r="61" spans="1:27" ht="38.25" customHeight="1">
      <c r="A61" s="49"/>
      <c r="B61" s="51">
        <f t="shared" si="0"/>
        <v>29</v>
      </c>
      <c r="C61" s="105"/>
      <c r="D61" s="106"/>
      <c r="E61" s="106"/>
      <c r="F61" s="106"/>
      <c r="G61" s="106"/>
      <c r="H61" s="106"/>
      <c r="I61" s="106"/>
      <c r="J61" s="106"/>
      <c r="K61" s="106"/>
      <c r="L61" s="107"/>
      <c r="M61" s="406"/>
      <c r="N61" s="406"/>
      <c r="O61" s="406"/>
      <c r="P61" s="406"/>
      <c r="Q61" s="406"/>
      <c r="R61" s="406"/>
      <c r="S61" s="406"/>
      <c r="T61" s="406"/>
      <c r="U61" s="406"/>
      <c r="V61" s="406"/>
      <c r="W61" s="108"/>
      <c r="X61" s="109"/>
      <c r="Y61" s="111"/>
      <c r="Z61" s="91"/>
      <c r="AA61" s="62"/>
    </row>
    <row r="62" spans="1:27" ht="38.25" customHeight="1">
      <c r="A62" s="49"/>
      <c r="B62" s="51">
        <f t="shared" si="0"/>
        <v>30</v>
      </c>
      <c r="C62" s="105"/>
      <c r="D62" s="106"/>
      <c r="E62" s="106"/>
      <c r="F62" s="106"/>
      <c r="G62" s="106"/>
      <c r="H62" s="106"/>
      <c r="I62" s="106"/>
      <c r="J62" s="106"/>
      <c r="K62" s="106"/>
      <c r="L62" s="107"/>
      <c r="M62" s="406"/>
      <c r="N62" s="406"/>
      <c r="O62" s="406"/>
      <c r="P62" s="406"/>
      <c r="Q62" s="406"/>
      <c r="R62" s="406"/>
      <c r="S62" s="406"/>
      <c r="T62" s="406"/>
      <c r="U62" s="406"/>
      <c r="V62" s="406"/>
      <c r="W62" s="108"/>
      <c r="X62" s="109"/>
      <c r="Y62" s="111"/>
      <c r="Z62" s="91"/>
      <c r="AA62" s="62"/>
    </row>
    <row r="63" spans="1:27" ht="38.25" customHeight="1">
      <c r="A63" s="49"/>
      <c r="B63" s="51">
        <f t="shared" si="0"/>
        <v>31</v>
      </c>
      <c r="C63" s="105"/>
      <c r="D63" s="106"/>
      <c r="E63" s="106"/>
      <c r="F63" s="106"/>
      <c r="G63" s="106"/>
      <c r="H63" s="106"/>
      <c r="I63" s="106"/>
      <c r="J63" s="106"/>
      <c r="K63" s="106"/>
      <c r="L63" s="107"/>
      <c r="M63" s="406"/>
      <c r="N63" s="406"/>
      <c r="O63" s="406"/>
      <c r="P63" s="406"/>
      <c r="Q63" s="406"/>
      <c r="R63" s="406"/>
      <c r="S63" s="406"/>
      <c r="T63" s="406"/>
      <c r="U63" s="406"/>
      <c r="V63" s="406"/>
      <c r="W63" s="108"/>
      <c r="X63" s="109"/>
      <c r="Y63" s="111"/>
      <c r="Z63" s="91"/>
      <c r="AA63" s="62"/>
    </row>
    <row r="64" spans="1:27" ht="38.25" customHeight="1">
      <c r="A64" s="49"/>
      <c r="B64" s="51">
        <f t="shared" si="0"/>
        <v>32</v>
      </c>
      <c r="C64" s="105"/>
      <c r="D64" s="106"/>
      <c r="E64" s="106"/>
      <c r="F64" s="106"/>
      <c r="G64" s="106"/>
      <c r="H64" s="106"/>
      <c r="I64" s="106"/>
      <c r="J64" s="106"/>
      <c r="K64" s="106"/>
      <c r="L64" s="107"/>
      <c r="M64" s="406"/>
      <c r="N64" s="406"/>
      <c r="O64" s="406"/>
      <c r="P64" s="406"/>
      <c r="Q64" s="406"/>
      <c r="R64" s="406"/>
      <c r="S64" s="406"/>
      <c r="T64" s="406"/>
      <c r="U64" s="406"/>
      <c r="V64" s="406"/>
      <c r="W64" s="108"/>
      <c r="X64" s="109"/>
      <c r="Y64" s="111"/>
      <c r="Z64" s="91"/>
      <c r="AA64" s="62"/>
    </row>
    <row r="65" spans="1:27" ht="38.25" customHeight="1">
      <c r="A65" s="49"/>
      <c r="B65" s="51">
        <f t="shared" si="0"/>
        <v>33</v>
      </c>
      <c r="C65" s="105"/>
      <c r="D65" s="106"/>
      <c r="E65" s="106"/>
      <c r="F65" s="106"/>
      <c r="G65" s="106"/>
      <c r="H65" s="106"/>
      <c r="I65" s="106"/>
      <c r="J65" s="106"/>
      <c r="K65" s="106"/>
      <c r="L65" s="107"/>
      <c r="M65" s="406"/>
      <c r="N65" s="406"/>
      <c r="O65" s="406"/>
      <c r="P65" s="406"/>
      <c r="Q65" s="406"/>
      <c r="R65" s="406"/>
      <c r="S65" s="406"/>
      <c r="T65" s="406"/>
      <c r="U65" s="406"/>
      <c r="V65" s="406"/>
      <c r="W65" s="108"/>
      <c r="X65" s="109"/>
      <c r="Y65" s="111"/>
      <c r="Z65" s="91"/>
      <c r="AA65" s="62"/>
    </row>
    <row r="66" spans="1:27" ht="38.25" customHeight="1">
      <c r="A66" s="49"/>
      <c r="B66" s="51">
        <f t="shared" si="0"/>
        <v>34</v>
      </c>
      <c r="C66" s="105"/>
      <c r="D66" s="106"/>
      <c r="E66" s="106"/>
      <c r="F66" s="106"/>
      <c r="G66" s="106"/>
      <c r="H66" s="106"/>
      <c r="I66" s="106"/>
      <c r="J66" s="106"/>
      <c r="K66" s="106"/>
      <c r="L66" s="107"/>
      <c r="M66" s="406"/>
      <c r="N66" s="406"/>
      <c r="O66" s="406"/>
      <c r="P66" s="406"/>
      <c r="Q66" s="406"/>
      <c r="R66" s="406"/>
      <c r="S66" s="406"/>
      <c r="T66" s="406"/>
      <c r="U66" s="406"/>
      <c r="V66" s="406"/>
      <c r="W66" s="108"/>
      <c r="X66" s="109"/>
      <c r="Y66" s="111"/>
      <c r="Z66" s="91"/>
      <c r="AA66" s="62"/>
    </row>
    <row r="67" spans="1:27" ht="38.25" customHeight="1">
      <c r="A67" s="49"/>
      <c r="B67" s="51">
        <f t="shared" si="0"/>
        <v>35</v>
      </c>
      <c r="C67" s="105"/>
      <c r="D67" s="106"/>
      <c r="E67" s="106"/>
      <c r="F67" s="106"/>
      <c r="G67" s="106"/>
      <c r="H67" s="106"/>
      <c r="I67" s="106"/>
      <c r="J67" s="106"/>
      <c r="K67" s="106"/>
      <c r="L67" s="107"/>
      <c r="M67" s="406"/>
      <c r="N67" s="406"/>
      <c r="O67" s="406"/>
      <c r="P67" s="406"/>
      <c r="Q67" s="406"/>
      <c r="R67" s="406"/>
      <c r="S67" s="406"/>
      <c r="T67" s="406"/>
      <c r="U67" s="406"/>
      <c r="V67" s="406"/>
      <c r="W67" s="108"/>
      <c r="X67" s="109"/>
      <c r="Y67" s="111"/>
      <c r="Z67" s="91"/>
      <c r="AA67" s="62"/>
    </row>
    <row r="68" spans="1:27" ht="38.25" customHeight="1">
      <c r="A68" s="49"/>
      <c r="B68" s="51">
        <f t="shared" si="0"/>
        <v>36</v>
      </c>
      <c r="C68" s="105"/>
      <c r="D68" s="106"/>
      <c r="E68" s="106"/>
      <c r="F68" s="106"/>
      <c r="G68" s="106"/>
      <c r="H68" s="106"/>
      <c r="I68" s="106"/>
      <c r="J68" s="106"/>
      <c r="K68" s="106"/>
      <c r="L68" s="107"/>
      <c r="M68" s="406"/>
      <c r="N68" s="406"/>
      <c r="O68" s="406"/>
      <c r="P68" s="406"/>
      <c r="Q68" s="406"/>
      <c r="R68" s="406"/>
      <c r="S68" s="406"/>
      <c r="T68" s="406"/>
      <c r="U68" s="406"/>
      <c r="V68" s="406"/>
      <c r="W68" s="108"/>
      <c r="X68" s="109"/>
      <c r="Y68" s="111"/>
      <c r="Z68" s="91"/>
      <c r="AA68" s="62"/>
    </row>
    <row r="69" spans="1:27" ht="38.25" customHeight="1">
      <c r="A69" s="49"/>
      <c r="B69" s="51">
        <f t="shared" si="0"/>
        <v>37</v>
      </c>
      <c r="C69" s="105"/>
      <c r="D69" s="106"/>
      <c r="E69" s="106"/>
      <c r="F69" s="106"/>
      <c r="G69" s="106"/>
      <c r="H69" s="106"/>
      <c r="I69" s="106"/>
      <c r="J69" s="106"/>
      <c r="K69" s="106"/>
      <c r="L69" s="107"/>
      <c r="M69" s="406"/>
      <c r="N69" s="406"/>
      <c r="O69" s="406"/>
      <c r="P69" s="406"/>
      <c r="Q69" s="406"/>
      <c r="R69" s="406"/>
      <c r="S69" s="406"/>
      <c r="T69" s="406"/>
      <c r="U69" s="406"/>
      <c r="V69" s="406"/>
      <c r="W69" s="108"/>
      <c r="X69" s="109"/>
      <c r="Y69" s="111"/>
      <c r="Z69" s="91"/>
      <c r="AA69" s="62"/>
    </row>
    <row r="70" spans="1:27" ht="38.25" customHeight="1">
      <c r="A70" s="49"/>
      <c r="B70" s="51">
        <f t="shared" si="0"/>
        <v>38</v>
      </c>
      <c r="C70" s="105"/>
      <c r="D70" s="106"/>
      <c r="E70" s="106"/>
      <c r="F70" s="106"/>
      <c r="G70" s="106"/>
      <c r="H70" s="106"/>
      <c r="I70" s="106"/>
      <c r="J70" s="106"/>
      <c r="K70" s="106"/>
      <c r="L70" s="107"/>
      <c r="M70" s="406"/>
      <c r="N70" s="406"/>
      <c r="O70" s="406"/>
      <c r="P70" s="406"/>
      <c r="Q70" s="406"/>
      <c r="R70" s="406"/>
      <c r="S70" s="406"/>
      <c r="T70" s="406"/>
      <c r="U70" s="406"/>
      <c r="V70" s="406"/>
      <c r="W70" s="108"/>
      <c r="X70" s="109"/>
      <c r="Y70" s="111"/>
      <c r="Z70" s="91"/>
      <c r="AA70" s="62"/>
    </row>
    <row r="71" spans="1:27" ht="38.25" customHeight="1">
      <c r="A71" s="49"/>
      <c r="B71" s="51">
        <f t="shared" si="0"/>
        <v>39</v>
      </c>
      <c r="C71" s="105"/>
      <c r="D71" s="106"/>
      <c r="E71" s="106"/>
      <c r="F71" s="106"/>
      <c r="G71" s="106"/>
      <c r="H71" s="106"/>
      <c r="I71" s="106"/>
      <c r="J71" s="106"/>
      <c r="K71" s="106"/>
      <c r="L71" s="107"/>
      <c r="M71" s="406"/>
      <c r="N71" s="406"/>
      <c r="O71" s="406"/>
      <c r="P71" s="406"/>
      <c r="Q71" s="406"/>
      <c r="R71" s="406"/>
      <c r="S71" s="406"/>
      <c r="T71" s="406"/>
      <c r="U71" s="406"/>
      <c r="V71" s="406"/>
      <c r="W71" s="108"/>
      <c r="X71" s="109"/>
      <c r="Y71" s="111"/>
      <c r="Z71" s="91"/>
      <c r="AA71" s="62"/>
    </row>
    <row r="72" spans="1:27" ht="38.25" customHeight="1">
      <c r="A72" s="49"/>
      <c r="B72" s="51">
        <f t="shared" si="0"/>
        <v>40</v>
      </c>
      <c r="C72" s="105"/>
      <c r="D72" s="106"/>
      <c r="E72" s="106"/>
      <c r="F72" s="106"/>
      <c r="G72" s="106"/>
      <c r="H72" s="106"/>
      <c r="I72" s="106"/>
      <c r="J72" s="106"/>
      <c r="K72" s="106"/>
      <c r="L72" s="107"/>
      <c r="M72" s="406"/>
      <c r="N72" s="406"/>
      <c r="O72" s="406"/>
      <c r="P72" s="406"/>
      <c r="Q72" s="406"/>
      <c r="R72" s="406"/>
      <c r="S72" s="406"/>
      <c r="T72" s="406"/>
      <c r="U72" s="406"/>
      <c r="V72" s="406"/>
      <c r="W72" s="108"/>
      <c r="X72" s="109"/>
      <c r="Y72" s="111"/>
      <c r="Z72" s="91"/>
      <c r="AA72" s="62"/>
    </row>
    <row r="73" spans="1:27" ht="38.25" customHeight="1">
      <c r="A73" s="49"/>
      <c r="B73" s="51">
        <f t="shared" si="0"/>
        <v>41</v>
      </c>
      <c r="C73" s="105"/>
      <c r="D73" s="106"/>
      <c r="E73" s="106"/>
      <c r="F73" s="106"/>
      <c r="G73" s="106"/>
      <c r="H73" s="106"/>
      <c r="I73" s="106"/>
      <c r="J73" s="106"/>
      <c r="K73" s="106"/>
      <c r="L73" s="107"/>
      <c r="M73" s="406"/>
      <c r="N73" s="406"/>
      <c r="O73" s="406"/>
      <c r="P73" s="406"/>
      <c r="Q73" s="406"/>
      <c r="R73" s="406"/>
      <c r="S73" s="406"/>
      <c r="T73" s="406"/>
      <c r="U73" s="406"/>
      <c r="V73" s="406"/>
      <c r="W73" s="108"/>
      <c r="X73" s="109"/>
      <c r="Y73" s="111"/>
      <c r="Z73" s="91"/>
      <c r="AA73" s="62"/>
    </row>
    <row r="74" spans="1:27" ht="38.25" customHeight="1">
      <c r="A74" s="49"/>
      <c r="B74" s="51">
        <f t="shared" si="0"/>
        <v>42</v>
      </c>
      <c r="C74" s="105"/>
      <c r="D74" s="106"/>
      <c r="E74" s="106"/>
      <c r="F74" s="106"/>
      <c r="G74" s="106"/>
      <c r="H74" s="106"/>
      <c r="I74" s="106"/>
      <c r="J74" s="106"/>
      <c r="K74" s="106"/>
      <c r="L74" s="107"/>
      <c r="M74" s="406"/>
      <c r="N74" s="406"/>
      <c r="O74" s="406"/>
      <c r="P74" s="406"/>
      <c r="Q74" s="406"/>
      <c r="R74" s="406"/>
      <c r="S74" s="406"/>
      <c r="T74" s="406"/>
      <c r="U74" s="406"/>
      <c r="V74" s="406"/>
      <c r="W74" s="108"/>
      <c r="X74" s="109"/>
      <c r="Y74" s="111"/>
      <c r="Z74" s="91"/>
      <c r="AA74" s="62"/>
    </row>
    <row r="75" spans="1:27" ht="38.25" customHeight="1">
      <c r="A75" s="49"/>
      <c r="B75" s="51">
        <f t="shared" si="0"/>
        <v>43</v>
      </c>
      <c r="C75" s="105"/>
      <c r="D75" s="106"/>
      <c r="E75" s="106"/>
      <c r="F75" s="106"/>
      <c r="G75" s="106"/>
      <c r="H75" s="106"/>
      <c r="I75" s="106"/>
      <c r="J75" s="106"/>
      <c r="K75" s="106"/>
      <c r="L75" s="107"/>
      <c r="M75" s="406"/>
      <c r="N75" s="406"/>
      <c r="O75" s="406"/>
      <c r="P75" s="406"/>
      <c r="Q75" s="406"/>
      <c r="R75" s="406"/>
      <c r="S75" s="406"/>
      <c r="T75" s="406"/>
      <c r="U75" s="406"/>
      <c r="V75" s="406"/>
      <c r="W75" s="108"/>
      <c r="X75" s="109"/>
      <c r="Y75" s="111"/>
      <c r="Z75" s="91"/>
      <c r="AA75" s="62"/>
    </row>
    <row r="76" spans="1:27" ht="38.25" customHeight="1">
      <c r="A76" s="49"/>
      <c r="B76" s="51">
        <f t="shared" si="0"/>
        <v>44</v>
      </c>
      <c r="C76" s="105"/>
      <c r="D76" s="106"/>
      <c r="E76" s="106"/>
      <c r="F76" s="106"/>
      <c r="G76" s="106"/>
      <c r="H76" s="106"/>
      <c r="I76" s="106"/>
      <c r="J76" s="106"/>
      <c r="K76" s="106"/>
      <c r="L76" s="107"/>
      <c r="M76" s="406"/>
      <c r="N76" s="406"/>
      <c r="O76" s="406"/>
      <c r="P76" s="406"/>
      <c r="Q76" s="406"/>
      <c r="R76" s="406"/>
      <c r="S76" s="406"/>
      <c r="T76" s="406"/>
      <c r="U76" s="406"/>
      <c r="V76" s="406"/>
      <c r="W76" s="108"/>
      <c r="X76" s="109"/>
      <c r="Y76" s="111"/>
      <c r="Z76" s="91"/>
      <c r="AA76" s="62"/>
    </row>
    <row r="77" spans="1:27" ht="38.25" customHeight="1">
      <c r="A77" s="49"/>
      <c r="B77" s="51">
        <f t="shared" si="0"/>
        <v>45</v>
      </c>
      <c r="C77" s="105"/>
      <c r="D77" s="106"/>
      <c r="E77" s="106"/>
      <c r="F77" s="106"/>
      <c r="G77" s="106"/>
      <c r="H77" s="106"/>
      <c r="I77" s="106"/>
      <c r="J77" s="106"/>
      <c r="K77" s="106"/>
      <c r="L77" s="107"/>
      <c r="M77" s="406"/>
      <c r="N77" s="406"/>
      <c r="O77" s="406"/>
      <c r="P77" s="406"/>
      <c r="Q77" s="406"/>
      <c r="R77" s="406"/>
      <c r="S77" s="406"/>
      <c r="T77" s="406"/>
      <c r="U77" s="406"/>
      <c r="V77" s="406"/>
      <c r="W77" s="108"/>
      <c r="X77" s="109"/>
      <c r="Y77" s="111"/>
      <c r="Z77" s="91"/>
      <c r="AA77" s="62"/>
    </row>
    <row r="78" spans="1:27" ht="38.25" customHeight="1">
      <c r="A78" s="49"/>
      <c r="B78" s="51">
        <f t="shared" si="0"/>
        <v>46</v>
      </c>
      <c r="C78" s="105"/>
      <c r="D78" s="106"/>
      <c r="E78" s="106"/>
      <c r="F78" s="106"/>
      <c r="G78" s="106"/>
      <c r="H78" s="106"/>
      <c r="I78" s="106"/>
      <c r="J78" s="106"/>
      <c r="K78" s="106"/>
      <c r="L78" s="107"/>
      <c r="M78" s="406"/>
      <c r="N78" s="406"/>
      <c r="O78" s="406"/>
      <c r="P78" s="406"/>
      <c r="Q78" s="406"/>
      <c r="R78" s="406"/>
      <c r="S78" s="406"/>
      <c r="T78" s="406"/>
      <c r="U78" s="406"/>
      <c r="V78" s="406"/>
      <c r="W78" s="108"/>
      <c r="X78" s="109"/>
      <c r="Y78" s="111"/>
      <c r="Z78" s="91"/>
      <c r="AA78" s="62"/>
    </row>
    <row r="79" spans="1:27" ht="38.25" customHeight="1">
      <c r="A79" s="49"/>
      <c r="B79" s="51">
        <f t="shared" si="0"/>
        <v>47</v>
      </c>
      <c r="C79" s="105"/>
      <c r="D79" s="106"/>
      <c r="E79" s="106"/>
      <c r="F79" s="106"/>
      <c r="G79" s="106"/>
      <c r="H79" s="106"/>
      <c r="I79" s="106"/>
      <c r="J79" s="106"/>
      <c r="K79" s="106"/>
      <c r="L79" s="107"/>
      <c r="M79" s="406"/>
      <c r="N79" s="406"/>
      <c r="O79" s="406"/>
      <c r="P79" s="406"/>
      <c r="Q79" s="406"/>
      <c r="R79" s="406"/>
      <c r="S79" s="406"/>
      <c r="T79" s="406"/>
      <c r="U79" s="406"/>
      <c r="V79" s="406"/>
      <c r="W79" s="108"/>
      <c r="X79" s="109"/>
      <c r="Y79" s="111"/>
      <c r="Z79" s="91"/>
      <c r="AA79" s="62"/>
    </row>
    <row r="80" spans="1:27" ht="38.25" customHeight="1">
      <c r="A80" s="49"/>
      <c r="B80" s="51">
        <f t="shared" si="0"/>
        <v>48</v>
      </c>
      <c r="C80" s="105"/>
      <c r="D80" s="106"/>
      <c r="E80" s="106"/>
      <c r="F80" s="106"/>
      <c r="G80" s="106"/>
      <c r="H80" s="106"/>
      <c r="I80" s="106"/>
      <c r="J80" s="106"/>
      <c r="K80" s="106"/>
      <c r="L80" s="107"/>
      <c r="M80" s="406"/>
      <c r="N80" s="406"/>
      <c r="O80" s="406"/>
      <c r="P80" s="406"/>
      <c r="Q80" s="406"/>
      <c r="R80" s="406"/>
      <c r="S80" s="406"/>
      <c r="T80" s="406"/>
      <c r="U80" s="406"/>
      <c r="V80" s="406"/>
      <c r="W80" s="108"/>
      <c r="X80" s="109"/>
      <c r="Y80" s="111"/>
      <c r="Z80" s="91"/>
      <c r="AA80" s="62"/>
    </row>
    <row r="81" spans="1:27" ht="38.25" customHeight="1">
      <c r="A81" s="49"/>
      <c r="B81" s="51">
        <f t="shared" si="0"/>
        <v>49</v>
      </c>
      <c r="C81" s="105"/>
      <c r="D81" s="106"/>
      <c r="E81" s="106"/>
      <c r="F81" s="106"/>
      <c r="G81" s="106"/>
      <c r="H81" s="106"/>
      <c r="I81" s="106"/>
      <c r="J81" s="106"/>
      <c r="K81" s="106"/>
      <c r="L81" s="107"/>
      <c r="M81" s="406"/>
      <c r="N81" s="406"/>
      <c r="O81" s="406"/>
      <c r="P81" s="406"/>
      <c r="Q81" s="406"/>
      <c r="R81" s="406"/>
      <c r="S81" s="406"/>
      <c r="T81" s="406"/>
      <c r="U81" s="406"/>
      <c r="V81" s="406"/>
      <c r="W81" s="108"/>
      <c r="X81" s="109"/>
      <c r="Y81" s="111"/>
      <c r="Z81" s="91"/>
      <c r="AA81" s="62"/>
    </row>
    <row r="82" spans="1:27" ht="38.25" customHeight="1">
      <c r="A82" s="49"/>
      <c r="B82" s="51">
        <f t="shared" si="0"/>
        <v>50</v>
      </c>
      <c r="C82" s="105"/>
      <c r="D82" s="106"/>
      <c r="E82" s="106"/>
      <c r="F82" s="106"/>
      <c r="G82" s="106"/>
      <c r="H82" s="106"/>
      <c r="I82" s="106"/>
      <c r="J82" s="106"/>
      <c r="K82" s="106"/>
      <c r="L82" s="107"/>
      <c r="M82" s="406"/>
      <c r="N82" s="406"/>
      <c r="O82" s="406"/>
      <c r="P82" s="406"/>
      <c r="Q82" s="406"/>
      <c r="R82" s="406"/>
      <c r="S82" s="406"/>
      <c r="T82" s="406"/>
      <c r="U82" s="406"/>
      <c r="V82" s="406"/>
      <c r="W82" s="108"/>
      <c r="X82" s="109"/>
      <c r="Y82" s="111"/>
      <c r="Z82" s="91"/>
      <c r="AA82" s="62"/>
    </row>
    <row r="83" spans="1:27" ht="38.25" customHeight="1">
      <c r="A83" s="49"/>
      <c r="B83" s="51">
        <f t="shared" si="0"/>
        <v>51</v>
      </c>
      <c r="C83" s="105"/>
      <c r="D83" s="106"/>
      <c r="E83" s="106"/>
      <c r="F83" s="106"/>
      <c r="G83" s="106"/>
      <c r="H83" s="106"/>
      <c r="I83" s="106"/>
      <c r="J83" s="106"/>
      <c r="K83" s="106"/>
      <c r="L83" s="107"/>
      <c r="M83" s="406"/>
      <c r="N83" s="406"/>
      <c r="O83" s="406"/>
      <c r="P83" s="406"/>
      <c r="Q83" s="406"/>
      <c r="R83" s="406"/>
      <c r="S83" s="406"/>
      <c r="T83" s="406"/>
      <c r="U83" s="406"/>
      <c r="V83" s="406"/>
      <c r="W83" s="108"/>
      <c r="X83" s="109"/>
      <c r="Y83" s="111"/>
      <c r="Z83" s="91"/>
      <c r="AA83" s="62"/>
    </row>
    <row r="84" spans="1:27" ht="38.25" customHeight="1">
      <c r="A84" s="49"/>
      <c r="B84" s="51">
        <f t="shared" si="0"/>
        <v>52</v>
      </c>
      <c r="C84" s="105"/>
      <c r="D84" s="106"/>
      <c r="E84" s="106"/>
      <c r="F84" s="106"/>
      <c r="G84" s="106"/>
      <c r="H84" s="106"/>
      <c r="I84" s="106"/>
      <c r="J84" s="106"/>
      <c r="K84" s="106"/>
      <c r="L84" s="107"/>
      <c r="M84" s="406"/>
      <c r="N84" s="406"/>
      <c r="O84" s="406"/>
      <c r="P84" s="406"/>
      <c r="Q84" s="406"/>
      <c r="R84" s="406"/>
      <c r="S84" s="406"/>
      <c r="T84" s="406"/>
      <c r="U84" s="406"/>
      <c r="V84" s="406"/>
      <c r="W84" s="108"/>
      <c r="X84" s="109"/>
      <c r="Y84" s="111"/>
      <c r="Z84" s="91"/>
      <c r="AA84" s="62"/>
    </row>
    <row r="85" spans="1:27" ht="38.25" customHeight="1">
      <c r="A85" s="49"/>
      <c r="B85" s="51">
        <f t="shared" si="0"/>
        <v>53</v>
      </c>
      <c r="C85" s="105"/>
      <c r="D85" s="106"/>
      <c r="E85" s="106"/>
      <c r="F85" s="106"/>
      <c r="G85" s="106"/>
      <c r="H85" s="106"/>
      <c r="I85" s="106"/>
      <c r="J85" s="106"/>
      <c r="K85" s="106"/>
      <c r="L85" s="107"/>
      <c r="M85" s="406"/>
      <c r="N85" s="406"/>
      <c r="O85" s="406"/>
      <c r="P85" s="406"/>
      <c r="Q85" s="406"/>
      <c r="R85" s="406"/>
      <c r="S85" s="406"/>
      <c r="T85" s="406"/>
      <c r="U85" s="406"/>
      <c r="V85" s="406"/>
      <c r="W85" s="108"/>
      <c r="X85" s="109"/>
      <c r="Y85" s="111"/>
      <c r="Z85" s="91"/>
      <c r="AA85" s="62"/>
    </row>
    <row r="86" spans="1:27" ht="38.25" customHeight="1">
      <c r="A86" s="49"/>
      <c r="B86" s="51">
        <f t="shared" si="0"/>
        <v>54</v>
      </c>
      <c r="C86" s="105"/>
      <c r="D86" s="106"/>
      <c r="E86" s="106"/>
      <c r="F86" s="106"/>
      <c r="G86" s="106"/>
      <c r="H86" s="106"/>
      <c r="I86" s="106"/>
      <c r="J86" s="106"/>
      <c r="K86" s="106"/>
      <c r="L86" s="107"/>
      <c r="M86" s="406"/>
      <c r="N86" s="406"/>
      <c r="O86" s="406"/>
      <c r="P86" s="406"/>
      <c r="Q86" s="406"/>
      <c r="R86" s="406"/>
      <c r="S86" s="406"/>
      <c r="T86" s="406"/>
      <c r="U86" s="406"/>
      <c r="V86" s="406"/>
      <c r="W86" s="108"/>
      <c r="X86" s="109"/>
      <c r="Y86" s="111"/>
      <c r="Z86" s="91"/>
      <c r="AA86" s="62"/>
    </row>
    <row r="87" spans="1:27" ht="38.25" customHeight="1">
      <c r="A87" s="49"/>
      <c r="B87" s="51">
        <f t="shared" si="0"/>
        <v>55</v>
      </c>
      <c r="C87" s="105"/>
      <c r="D87" s="106"/>
      <c r="E87" s="106"/>
      <c r="F87" s="106"/>
      <c r="G87" s="106"/>
      <c r="H87" s="106"/>
      <c r="I87" s="106"/>
      <c r="J87" s="106"/>
      <c r="K87" s="106"/>
      <c r="L87" s="107"/>
      <c r="M87" s="406"/>
      <c r="N87" s="406"/>
      <c r="O87" s="406"/>
      <c r="P87" s="406"/>
      <c r="Q87" s="406"/>
      <c r="R87" s="406"/>
      <c r="S87" s="406"/>
      <c r="T87" s="406"/>
      <c r="U87" s="406"/>
      <c r="V87" s="406"/>
      <c r="W87" s="108"/>
      <c r="X87" s="109"/>
      <c r="Y87" s="111"/>
      <c r="Z87" s="91"/>
      <c r="AA87" s="62"/>
    </row>
    <row r="88" spans="1:27" ht="38.25" customHeight="1">
      <c r="A88" s="49"/>
      <c r="B88" s="51">
        <f t="shared" si="0"/>
        <v>56</v>
      </c>
      <c r="C88" s="105"/>
      <c r="D88" s="106"/>
      <c r="E88" s="106"/>
      <c r="F88" s="106"/>
      <c r="G88" s="106"/>
      <c r="H88" s="106"/>
      <c r="I88" s="106"/>
      <c r="J88" s="106"/>
      <c r="K88" s="106"/>
      <c r="L88" s="107"/>
      <c r="M88" s="406"/>
      <c r="N88" s="406"/>
      <c r="O88" s="406"/>
      <c r="P88" s="406"/>
      <c r="Q88" s="406"/>
      <c r="R88" s="406"/>
      <c r="S88" s="406"/>
      <c r="T88" s="406"/>
      <c r="U88" s="406"/>
      <c r="V88" s="406"/>
      <c r="W88" s="108"/>
      <c r="X88" s="109"/>
      <c r="Y88" s="111"/>
      <c r="Z88" s="91"/>
      <c r="AA88" s="62"/>
    </row>
    <row r="89" spans="1:27" ht="38.25" customHeight="1">
      <c r="A89" s="49"/>
      <c r="B89" s="51">
        <f t="shared" si="0"/>
        <v>57</v>
      </c>
      <c r="C89" s="105"/>
      <c r="D89" s="106"/>
      <c r="E89" s="106"/>
      <c r="F89" s="106"/>
      <c r="G89" s="106"/>
      <c r="H89" s="106"/>
      <c r="I89" s="106"/>
      <c r="J89" s="106"/>
      <c r="K89" s="106"/>
      <c r="L89" s="107"/>
      <c r="M89" s="406"/>
      <c r="N89" s="406"/>
      <c r="O89" s="406"/>
      <c r="P89" s="406"/>
      <c r="Q89" s="406"/>
      <c r="R89" s="406"/>
      <c r="S89" s="406"/>
      <c r="T89" s="406"/>
      <c r="U89" s="406"/>
      <c r="V89" s="406"/>
      <c r="W89" s="108"/>
      <c r="X89" s="109"/>
      <c r="Y89" s="111"/>
      <c r="Z89" s="91"/>
      <c r="AA89" s="62"/>
    </row>
    <row r="90" spans="1:27" ht="38.25" customHeight="1">
      <c r="A90" s="49"/>
      <c r="B90" s="51">
        <f t="shared" si="0"/>
        <v>58</v>
      </c>
      <c r="C90" s="105"/>
      <c r="D90" s="106"/>
      <c r="E90" s="106"/>
      <c r="F90" s="106"/>
      <c r="G90" s="106"/>
      <c r="H90" s="106"/>
      <c r="I90" s="106"/>
      <c r="J90" s="106"/>
      <c r="K90" s="106"/>
      <c r="L90" s="107"/>
      <c r="M90" s="406"/>
      <c r="N90" s="406"/>
      <c r="O90" s="406"/>
      <c r="P90" s="406"/>
      <c r="Q90" s="406"/>
      <c r="R90" s="406"/>
      <c r="S90" s="406"/>
      <c r="T90" s="406"/>
      <c r="U90" s="406"/>
      <c r="V90" s="406"/>
      <c r="W90" s="108"/>
      <c r="X90" s="109"/>
      <c r="Y90" s="111"/>
      <c r="Z90" s="91"/>
      <c r="AA90" s="62"/>
    </row>
    <row r="91" spans="1:27" ht="38.25" customHeight="1">
      <c r="A91" s="49"/>
      <c r="B91" s="51">
        <f t="shared" si="0"/>
        <v>59</v>
      </c>
      <c r="C91" s="105"/>
      <c r="D91" s="106"/>
      <c r="E91" s="106"/>
      <c r="F91" s="106"/>
      <c r="G91" s="106"/>
      <c r="H91" s="106"/>
      <c r="I91" s="106"/>
      <c r="J91" s="106"/>
      <c r="K91" s="106"/>
      <c r="L91" s="107"/>
      <c r="M91" s="406"/>
      <c r="N91" s="406"/>
      <c r="O91" s="406"/>
      <c r="P91" s="406"/>
      <c r="Q91" s="406"/>
      <c r="R91" s="406"/>
      <c r="S91" s="406"/>
      <c r="T91" s="406"/>
      <c r="U91" s="406"/>
      <c r="V91" s="406"/>
      <c r="W91" s="108"/>
      <c r="X91" s="109"/>
      <c r="Y91" s="111"/>
      <c r="Z91" s="91"/>
      <c r="AA91" s="62"/>
    </row>
    <row r="92" spans="1:27" ht="38.25" customHeight="1">
      <c r="A92" s="49"/>
      <c r="B92" s="51">
        <f t="shared" si="0"/>
        <v>60</v>
      </c>
      <c r="C92" s="105"/>
      <c r="D92" s="106"/>
      <c r="E92" s="106"/>
      <c r="F92" s="106"/>
      <c r="G92" s="106"/>
      <c r="H92" s="106"/>
      <c r="I92" s="106"/>
      <c r="J92" s="106"/>
      <c r="K92" s="106"/>
      <c r="L92" s="107"/>
      <c r="M92" s="406"/>
      <c r="N92" s="406"/>
      <c r="O92" s="406"/>
      <c r="P92" s="406"/>
      <c r="Q92" s="406"/>
      <c r="R92" s="406"/>
      <c r="S92" s="406"/>
      <c r="T92" s="406"/>
      <c r="U92" s="406"/>
      <c r="V92" s="406"/>
      <c r="W92" s="108"/>
      <c r="X92" s="109"/>
      <c r="Y92" s="111"/>
      <c r="Z92" s="91"/>
      <c r="AA92" s="62"/>
    </row>
    <row r="93" spans="1:27" ht="38.25" customHeight="1">
      <c r="A93" s="49"/>
      <c r="B93" s="51">
        <f t="shared" si="0"/>
        <v>61</v>
      </c>
      <c r="C93" s="105"/>
      <c r="D93" s="106"/>
      <c r="E93" s="106"/>
      <c r="F93" s="106"/>
      <c r="G93" s="106"/>
      <c r="H93" s="106"/>
      <c r="I93" s="106"/>
      <c r="J93" s="106"/>
      <c r="K93" s="106"/>
      <c r="L93" s="107"/>
      <c r="M93" s="406"/>
      <c r="N93" s="406"/>
      <c r="O93" s="406"/>
      <c r="P93" s="406"/>
      <c r="Q93" s="406"/>
      <c r="R93" s="406"/>
      <c r="S93" s="406"/>
      <c r="T93" s="406"/>
      <c r="U93" s="406"/>
      <c r="V93" s="406"/>
      <c r="W93" s="108"/>
      <c r="X93" s="109"/>
      <c r="Y93" s="111"/>
      <c r="Z93" s="91"/>
      <c r="AA93" s="62"/>
    </row>
    <row r="94" spans="1:27" ht="38.25" customHeight="1">
      <c r="A94" s="49"/>
      <c r="B94" s="51">
        <f t="shared" si="0"/>
        <v>62</v>
      </c>
      <c r="C94" s="105"/>
      <c r="D94" s="106"/>
      <c r="E94" s="106"/>
      <c r="F94" s="106"/>
      <c r="G94" s="106"/>
      <c r="H94" s="106"/>
      <c r="I94" s="106"/>
      <c r="J94" s="106"/>
      <c r="K94" s="106"/>
      <c r="L94" s="107"/>
      <c r="M94" s="406"/>
      <c r="N94" s="406"/>
      <c r="O94" s="406"/>
      <c r="P94" s="406"/>
      <c r="Q94" s="406"/>
      <c r="R94" s="406"/>
      <c r="S94" s="406"/>
      <c r="T94" s="406"/>
      <c r="U94" s="406"/>
      <c r="V94" s="406"/>
      <c r="W94" s="108"/>
      <c r="X94" s="109"/>
      <c r="Y94" s="111"/>
      <c r="Z94" s="91"/>
      <c r="AA94" s="62"/>
    </row>
    <row r="95" spans="1:27" ht="38.25" customHeight="1">
      <c r="A95" s="49"/>
      <c r="B95" s="51">
        <f t="shared" si="0"/>
        <v>63</v>
      </c>
      <c r="C95" s="105"/>
      <c r="D95" s="106"/>
      <c r="E95" s="106"/>
      <c r="F95" s="106"/>
      <c r="G95" s="106"/>
      <c r="H95" s="106"/>
      <c r="I95" s="106"/>
      <c r="J95" s="106"/>
      <c r="K95" s="106"/>
      <c r="L95" s="107"/>
      <c r="M95" s="406"/>
      <c r="N95" s="406"/>
      <c r="O95" s="406"/>
      <c r="P95" s="406"/>
      <c r="Q95" s="406"/>
      <c r="R95" s="406"/>
      <c r="S95" s="406"/>
      <c r="T95" s="406"/>
      <c r="U95" s="406"/>
      <c r="V95" s="406"/>
      <c r="W95" s="108"/>
      <c r="X95" s="109"/>
      <c r="Y95" s="111"/>
      <c r="Z95" s="91"/>
      <c r="AA95" s="62"/>
    </row>
    <row r="96" spans="1:27" ht="38.25" customHeight="1">
      <c r="A96" s="49"/>
      <c r="B96" s="51">
        <f t="shared" si="0"/>
        <v>64</v>
      </c>
      <c r="C96" s="105"/>
      <c r="D96" s="106"/>
      <c r="E96" s="106"/>
      <c r="F96" s="106"/>
      <c r="G96" s="106"/>
      <c r="H96" s="106"/>
      <c r="I96" s="106"/>
      <c r="J96" s="106"/>
      <c r="K96" s="106"/>
      <c r="L96" s="107"/>
      <c r="M96" s="406"/>
      <c r="N96" s="406"/>
      <c r="O96" s="406"/>
      <c r="P96" s="406"/>
      <c r="Q96" s="406"/>
      <c r="R96" s="406"/>
      <c r="S96" s="406"/>
      <c r="T96" s="406"/>
      <c r="U96" s="406"/>
      <c r="V96" s="406"/>
      <c r="W96" s="108"/>
      <c r="X96" s="109"/>
      <c r="Y96" s="111"/>
      <c r="Z96" s="91"/>
      <c r="AA96" s="62"/>
    </row>
    <row r="97" spans="1:27" ht="38.25" customHeight="1">
      <c r="A97" s="49"/>
      <c r="B97" s="51">
        <f t="shared" si="0"/>
        <v>65</v>
      </c>
      <c r="C97" s="105"/>
      <c r="D97" s="106"/>
      <c r="E97" s="106"/>
      <c r="F97" s="106"/>
      <c r="G97" s="106"/>
      <c r="H97" s="106"/>
      <c r="I97" s="106"/>
      <c r="J97" s="106"/>
      <c r="K97" s="106"/>
      <c r="L97" s="107"/>
      <c r="M97" s="406"/>
      <c r="N97" s="406"/>
      <c r="O97" s="406"/>
      <c r="P97" s="406"/>
      <c r="Q97" s="406"/>
      <c r="R97" s="406"/>
      <c r="S97" s="406"/>
      <c r="T97" s="406"/>
      <c r="U97" s="406"/>
      <c r="V97" s="406"/>
      <c r="W97" s="108"/>
      <c r="X97" s="109"/>
      <c r="Y97" s="111"/>
      <c r="Z97" s="91"/>
      <c r="AA97" s="62"/>
    </row>
    <row r="98" spans="1:27" ht="38.25" customHeight="1">
      <c r="A98" s="49"/>
      <c r="B98" s="51">
        <f t="shared" si="0"/>
        <v>66</v>
      </c>
      <c r="C98" s="105"/>
      <c r="D98" s="106"/>
      <c r="E98" s="106"/>
      <c r="F98" s="106"/>
      <c r="G98" s="106"/>
      <c r="H98" s="106"/>
      <c r="I98" s="106"/>
      <c r="J98" s="106"/>
      <c r="K98" s="106"/>
      <c r="L98" s="107"/>
      <c r="M98" s="406"/>
      <c r="N98" s="406"/>
      <c r="O98" s="406"/>
      <c r="P98" s="406"/>
      <c r="Q98" s="406"/>
      <c r="R98" s="406"/>
      <c r="S98" s="406"/>
      <c r="T98" s="406"/>
      <c r="U98" s="406"/>
      <c r="V98" s="406"/>
      <c r="W98" s="108"/>
      <c r="X98" s="109"/>
      <c r="Y98" s="111"/>
      <c r="Z98" s="91"/>
      <c r="AA98" s="62"/>
    </row>
    <row r="99" spans="1:27" ht="38.25" customHeight="1">
      <c r="A99" s="49"/>
      <c r="B99" s="51">
        <f aca="true" t="shared" si="1" ref="B99:B132">B98+1</f>
        <v>67</v>
      </c>
      <c r="C99" s="105"/>
      <c r="D99" s="106"/>
      <c r="E99" s="106"/>
      <c r="F99" s="106"/>
      <c r="G99" s="106"/>
      <c r="H99" s="106"/>
      <c r="I99" s="106"/>
      <c r="J99" s="106"/>
      <c r="K99" s="106"/>
      <c r="L99" s="107"/>
      <c r="M99" s="406"/>
      <c r="N99" s="406"/>
      <c r="O99" s="406"/>
      <c r="P99" s="406"/>
      <c r="Q99" s="406"/>
      <c r="R99" s="406"/>
      <c r="S99" s="406"/>
      <c r="T99" s="406"/>
      <c r="U99" s="406"/>
      <c r="V99" s="406"/>
      <c r="W99" s="108"/>
      <c r="X99" s="109"/>
      <c r="Y99" s="111"/>
      <c r="Z99" s="91"/>
      <c r="AA99" s="62"/>
    </row>
    <row r="100" spans="1:27" ht="38.25" customHeight="1">
      <c r="A100" s="49"/>
      <c r="B100" s="51">
        <f t="shared" si="1"/>
        <v>68</v>
      </c>
      <c r="C100" s="105"/>
      <c r="D100" s="106"/>
      <c r="E100" s="106"/>
      <c r="F100" s="106"/>
      <c r="G100" s="106"/>
      <c r="H100" s="106"/>
      <c r="I100" s="106"/>
      <c r="J100" s="106"/>
      <c r="K100" s="106"/>
      <c r="L100" s="107"/>
      <c r="M100" s="406"/>
      <c r="N100" s="406"/>
      <c r="O100" s="406"/>
      <c r="P100" s="406"/>
      <c r="Q100" s="406"/>
      <c r="R100" s="406"/>
      <c r="S100" s="406"/>
      <c r="T100" s="406"/>
      <c r="U100" s="406"/>
      <c r="V100" s="406"/>
      <c r="W100" s="108"/>
      <c r="X100" s="109"/>
      <c r="Y100" s="111"/>
      <c r="Z100" s="91"/>
      <c r="AA100" s="62"/>
    </row>
    <row r="101" spans="1:27" ht="38.25" customHeight="1">
      <c r="A101" s="49"/>
      <c r="B101" s="51">
        <f t="shared" si="1"/>
        <v>69</v>
      </c>
      <c r="C101" s="105"/>
      <c r="D101" s="106"/>
      <c r="E101" s="106"/>
      <c r="F101" s="106"/>
      <c r="G101" s="106"/>
      <c r="H101" s="106"/>
      <c r="I101" s="106"/>
      <c r="J101" s="106"/>
      <c r="K101" s="106"/>
      <c r="L101" s="107"/>
      <c r="M101" s="406"/>
      <c r="N101" s="406"/>
      <c r="O101" s="406"/>
      <c r="P101" s="406"/>
      <c r="Q101" s="406"/>
      <c r="R101" s="406"/>
      <c r="S101" s="406"/>
      <c r="T101" s="406"/>
      <c r="U101" s="406"/>
      <c r="V101" s="406"/>
      <c r="W101" s="108"/>
      <c r="X101" s="109"/>
      <c r="Y101" s="111"/>
      <c r="Z101" s="91"/>
      <c r="AA101" s="62"/>
    </row>
    <row r="102" spans="1:27" ht="38.25" customHeight="1">
      <c r="A102" s="49"/>
      <c r="B102" s="51">
        <f t="shared" si="1"/>
        <v>70</v>
      </c>
      <c r="C102" s="105"/>
      <c r="D102" s="106"/>
      <c r="E102" s="106"/>
      <c r="F102" s="106"/>
      <c r="G102" s="106"/>
      <c r="H102" s="106"/>
      <c r="I102" s="106"/>
      <c r="J102" s="106"/>
      <c r="K102" s="106"/>
      <c r="L102" s="107"/>
      <c r="M102" s="406"/>
      <c r="N102" s="406"/>
      <c r="O102" s="406"/>
      <c r="P102" s="406"/>
      <c r="Q102" s="406"/>
      <c r="R102" s="406"/>
      <c r="S102" s="406"/>
      <c r="T102" s="406"/>
      <c r="U102" s="406"/>
      <c r="V102" s="406"/>
      <c r="W102" s="108"/>
      <c r="X102" s="109"/>
      <c r="Y102" s="111"/>
      <c r="Z102" s="91"/>
      <c r="AA102" s="62"/>
    </row>
    <row r="103" spans="1:27" ht="38.25" customHeight="1">
      <c r="A103" s="49"/>
      <c r="B103" s="51">
        <f t="shared" si="1"/>
        <v>71</v>
      </c>
      <c r="C103" s="105"/>
      <c r="D103" s="106"/>
      <c r="E103" s="106"/>
      <c r="F103" s="106"/>
      <c r="G103" s="106"/>
      <c r="H103" s="106"/>
      <c r="I103" s="106"/>
      <c r="J103" s="106"/>
      <c r="K103" s="106"/>
      <c r="L103" s="107"/>
      <c r="M103" s="406"/>
      <c r="N103" s="406"/>
      <c r="O103" s="406"/>
      <c r="P103" s="406"/>
      <c r="Q103" s="406"/>
      <c r="R103" s="406"/>
      <c r="S103" s="406"/>
      <c r="T103" s="406"/>
      <c r="U103" s="406"/>
      <c r="V103" s="406"/>
      <c r="W103" s="108"/>
      <c r="X103" s="109"/>
      <c r="Y103" s="111"/>
      <c r="Z103" s="91"/>
      <c r="AA103" s="62"/>
    </row>
    <row r="104" spans="1:27" ht="38.25" customHeight="1">
      <c r="A104" s="49"/>
      <c r="B104" s="51">
        <f t="shared" si="1"/>
        <v>72</v>
      </c>
      <c r="C104" s="105"/>
      <c r="D104" s="106"/>
      <c r="E104" s="106"/>
      <c r="F104" s="106"/>
      <c r="G104" s="106"/>
      <c r="H104" s="106"/>
      <c r="I104" s="106"/>
      <c r="J104" s="106"/>
      <c r="K104" s="106"/>
      <c r="L104" s="107"/>
      <c r="M104" s="406"/>
      <c r="N104" s="406"/>
      <c r="O104" s="406"/>
      <c r="P104" s="406"/>
      <c r="Q104" s="406"/>
      <c r="R104" s="406"/>
      <c r="S104" s="406"/>
      <c r="T104" s="406"/>
      <c r="U104" s="406"/>
      <c r="V104" s="406"/>
      <c r="W104" s="108"/>
      <c r="X104" s="109"/>
      <c r="Y104" s="111"/>
      <c r="Z104" s="91"/>
      <c r="AA104" s="62"/>
    </row>
    <row r="105" spans="1:27" ht="38.25" customHeight="1">
      <c r="A105" s="49"/>
      <c r="B105" s="51">
        <f t="shared" si="1"/>
        <v>73</v>
      </c>
      <c r="C105" s="105"/>
      <c r="D105" s="106"/>
      <c r="E105" s="106"/>
      <c r="F105" s="106"/>
      <c r="G105" s="106"/>
      <c r="H105" s="106"/>
      <c r="I105" s="106"/>
      <c r="J105" s="106"/>
      <c r="K105" s="106"/>
      <c r="L105" s="107"/>
      <c r="M105" s="406"/>
      <c r="N105" s="406"/>
      <c r="O105" s="406"/>
      <c r="P105" s="406"/>
      <c r="Q105" s="406"/>
      <c r="R105" s="406"/>
      <c r="S105" s="406"/>
      <c r="T105" s="406"/>
      <c r="U105" s="406"/>
      <c r="V105" s="406"/>
      <c r="W105" s="108"/>
      <c r="X105" s="109"/>
      <c r="Y105" s="111"/>
      <c r="Z105" s="91"/>
      <c r="AA105" s="62"/>
    </row>
    <row r="106" spans="1:27" ht="38.25" customHeight="1">
      <c r="A106" s="49"/>
      <c r="B106" s="51">
        <f t="shared" si="1"/>
        <v>74</v>
      </c>
      <c r="C106" s="105"/>
      <c r="D106" s="106"/>
      <c r="E106" s="106"/>
      <c r="F106" s="106"/>
      <c r="G106" s="106"/>
      <c r="H106" s="106"/>
      <c r="I106" s="106"/>
      <c r="J106" s="106"/>
      <c r="K106" s="106"/>
      <c r="L106" s="107"/>
      <c r="M106" s="406"/>
      <c r="N106" s="406"/>
      <c r="O106" s="406"/>
      <c r="P106" s="406"/>
      <c r="Q106" s="406"/>
      <c r="R106" s="406"/>
      <c r="S106" s="406"/>
      <c r="T106" s="406"/>
      <c r="U106" s="406"/>
      <c r="V106" s="406"/>
      <c r="W106" s="108"/>
      <c r="X106" s="109"/>
      <c r="Y106" s="111"/>
      <c r="Z106" s="91"/>
      <c r="AA106" s="62"/>
    </row>
    <row r="107" spans="1:27" ht="38.25" customHeight="1">
      <c r="A107" s="49"/>
      <c r="B107" s="51">
        <f t="shared" si="1"/>
        <v>75</v>
      </c>
      <c r="C107" s="105"/>
      <c r="D107" s="106"/>
      <c r="E107" s="106"/>
      <c r="F107" s="106"/>
      <c r="G107" s="106"/>
      <c r="H107" s="106"/>
      <c r="I107" s="106"/>
      <c r="J107" s="106"/>
      <c r="K107" s="106"/>
      <c r="L107" s="107"/>
      <c r="M107" s="406"/>
      <c r="N107" s="406"/>
      <c r="O107" s="406"/>
      <c r="P107" s="406"/>
      <c r="Q107" s="406"/>
      <c r="R107" s="406"/>
      <c r="S107" s="406"/>
      <c r="T107" s="406"/>
      <c r="U107" s="406"/>
      <c r="V107" s="406"/>
      <c r="W107" s="108"/>
      <c r="X107" s="109"/>
      <c r="Y107" s="111"/>
      <c r="Z107" s="91"/>
      <c r="AA107" s="62"/>
    </row>
    <row r="108" spans="1:27" ht="38.25" customHeight="1">
      <c r="A108" s="49"/>
      <c r="B108" s="51">
        <f t="shared" si="1"/>
        <v>76</v>
      </c>
      <c r="C108" s="105"/>
      <c r="D108" s="106"/>
      <c r="E108" s="106"/>
      <c r="F108" s="106"/>
      <c r="G108" s="106"/>
      <c r="H108" s="106"/>
      <c r="I108" s="106"/>
      <c r="J108" s="106"/>
      <c r="K108" s="106"/>
      <c r="L108" s="107"/>
      <c r="M108" s="406"/>
      <c r="N108" s="406"/>
      <c r="O108" s="406"/>
      <c r="P108" s="406"/>
      <c r="Q108" s="406"/>
      <c r="R108" s="406"/>
      <c r="S108" s="406"/>
      <c r="T108" s="406"/>
      <c r="U108" s="406"/>
      <c r="V108" s="406"/>
      <c r="W108" s="108"/>
      <c r="X108" s="109"/>
      <c r="Y108" s="111"/>
      <c r="Z108" s="91"/>
      <c r="AA108" s="62"/>
    </row>
    <row r="109" spans="1:27" ht="38.25" customHeight="1">
      <c r="A109" s="49"/>
      <c r="B109" s="51">
        <f t="shared" si="1"/>
        <v>77</v>
      </c>
      <c r="C109" s="105"/>
      <c r="D109" s="106"/>
      <c r="E109" s="106"/>
      <c r="F109" s="106"/>
      <c r="G109" s="106"/>
      <c r="H109" s="106"/>
      <c r="I109" s="106"/>
      <c r="J109" s="106"/>
      <c r="K109" s="106"/>
      <c r="L109" s="107"/>
      <c r="M109" s="406"/>
      <c r="N109" s="406"/>
      <c r="O109" s="406"/>
      <c r="P109" s="406"/>
      <c r="Q109" s="406"/>
      <c r="R109" s="406"/>
      <c r="S109" s="406"/>
      <c r="T109" s="406"/>
      <c r="U109" s="406"/>
      <c r="V109" s="406"/>
      <c r="W109" s="108"/>
      <c r="X109" s="109"/>
      <c r="Y109" s="111"/>
      <c r="Z109" s="91"/>
      <c r="AA109" s="62"/>
    </row>
    <row r="110" spans="1:27" ht="38.25" customHeight="1">
      <c r="A110" s="49"/>
      <c r="B110" s="51">
        <f t="shared" si="1"/>
        <v>78</v>
      </c>
      <c r="C110" s="105"/>
      <c r="D110" s="106"/>
      <c r="E110" s="106"/>
      <c r="F110" s="106"/>
      <c r="G110" s="106"/>
      <c r="H110" s="106"/>
      <c r="I110" s="106"/>
      <c r="J110" s="106"/>
      <c r="K110" s="106"/>
      <c r="L110" s="107"/>
      <c r="M110" s="406"/>
      <c r="N110" s="406"/>
      <c r="O110" s="406"/>
      <c r="P110" s="406"/>
      <c r="Q110" s="406"/>
      <c r="R110" s="406"/>
      <c r="S110" s="406"/>
      <c r="T110" s="406"/>
      <c r="U110" s="406"/>
      <c r="V110" s="406"/>
      <c r="W110" s="108"/>
      <c r="X110" s="109"/>
      <c r="Y110" s="111"/>
      <c r="Z110" s="91"/>
      <c r="AA110" s="62"/>
    </row>
    <row r="111" spans="1:27" ht="38.25" customHeight="1">
      <c r="A111" s="49"/>
      <c r="B111" s="51">
        <f t="shared" si="1"/>
        <v>79</v>
      </c>
      <c r="C111" s="105"/>
      <c r="D111" s="106"/>
      <c r="E111" s="106"/>
      <c r="F111" s="106"/>
      <c r="G111" s="106"/>
      <c r="H111" s="106"/>
      <c r="I111" s="106"/>
      <c r="J111" s="106"/>
      <c r="K111" s="106"/>
      <c r="L111" s="107"/>
      <c r="M111" s="406"/>
      <c r="N111" s="406"/>
      <c r="O111" s="406"/>
      <c r="P111" s="406"/>
      <c r="Q111" s="406"/>
      <c r="R111" s="406"/>
      <c r="S111" s="406"/>
      <c r="T111" s="406"/>
      <c r="U111" s="406"/>
      <c r="V111" s="406"/>
      <c r="W111" s="108"/>
      <c r="X111" s="109"/>
      <c r="Y111" s="111"/>
      <c r="Z111" s="91"/>
      <c r="AA111" s="62"/>
    </row>
    <row r="112" spans="1:27" ht="38.25" customHeight="1">
      <c r="A112" s="49"/>
      <c r="B112" s="51">
        <f t="shared" si="1"/>
        <v>80</v>
      </c>
      <c r="C112" s="105"/>
      <c r="D112" s="106"/>
      <c r="E112" s="106"/>
      <c r="F112" s="106"/>
      <c r="G112" s="106"/>
      <c r="H112" s="106"/>
      <c r="I112" s="106"/>
      <c r="J112" s="106"/>
      <c r="K112" s="106"/>
      <c r="L112" s="107"/>
      <c r="M112" s="406"/>
      <c r="N112" s="406"/>
      <c r="O112" s="406"/>
      <c r="P112" s="406"/>
      <c r="Q112" s="406"/>
      <c r="R112" s="406"/>
      <c r="S112" s="406"/>
      <c r="T112" s="406"/>
      <c r="U112" s="406"/>
      <c r="V112" s="406"/>
      <c r="W112" s="108"/>
      <c r="X112" s="109"/>
      <c r="Y112" s="111"/>
      <c r="Z112" s="91"/>
      <c r="AA112" s="62"/>
    </row>
    <row r="113" spans="1:27" ht="38.25" customHeight="1">
      <c r="A113" s="49"/>
      <c r="B113" s="51">
        <f t="shared" si="1"/>
        <v>81</v>
      </c>
      <c r="C113" s="105"/>
      <c r="D113" s="106"/>
      <c r="E113" s="106"/>
      <c r="F113" s="106"/>
      <c r="G113" s="106"/>
      <c r="H113" s="106"/>
      <c r="I113" s="106"/>
      <c r="J113" s="106"/>
      <c r="K113" s="106"/>
      <c r="L113" s="107"/>
      <c r="M113" s="406"/>
      <c r="N113" s="406"/>
      <c r="O113" s="406"/>
      <c r="P113" s="406"/>
      <c r="Q113" s="406"/>
      <c r="R113" s="406"/>
      <c r="S113" s="406"/>
      <c r="T113" s="406"/>
      <c r="U113" s="406"/>
      <c r="V113" s="406"/>
      <c r="W113" s="108"/>
      <c r="X113" s="109"/>
      <c r="Y113" s="111"/>
      <c r="Z113" s="91"/>
      <c r="AA113" s="62"/>
    </row>
    <row r="114" spans="1:27" ht="38.25" customHeight="1">
      <c r="A114" s="49"/>
      <c r="B114" s="51">
        <f t="shared" si="1"/>
        <v>82</v>
      </c>
      <c r="C114" s="105"/>
      <c r="D114" s="106"/>
      <c r="E114" s="106"/>
      <c r="F114" s="106"/>
      <c r="G114" s="106"/>
      <c r="H114" s="106"/>
      <c r="I114" s="106"/>
      <c r="J114" s="106"/>
      <c r="K114" s="106"/>
      <c r="L114" s="107"/>
      <c r="M114" s="406"/>
      <c r="N114" s="406"/>
      <c r="O114" s="406"/>
      <c r="P114" s="406"/>
      <c r="Q114" s="406"/>
      <c r="R114" s="406"/>
      <c r="S114" s="406"/>
      <c r="T114" s="406"/>
      <c r="U114" s="406"/>
      <c r="V114" s="406"/>
      <c r="W114" s="108"/>
      <c r="X114" s="109"/>
      <c r="Y114" s="111"/>
      <c r="Z114" s="91"/>
      <c r="AA114" s="62"/>
    </row>
    <row r="115" spans="1:27" ht="38.25" customHeight="1">
      <c r="A115" s="49"/>
      <c r="B115" s="51">
        <f t="shared" si="1"/>
        <v>83</v>
      </c>
      <c r="C115" s="105"/>
      <c r="D115" s="106"/>
      <c r="E115" s="106"/>
      <c r="F115" s="106"/>
      <c r="G115" s="106"/>
      <c r="H115" s="106"/>
      <c r="I115" s="106"/>
      <c r="J115" s="106"/>
      <c r="K115" s="106"/>
      <c r="L115" s="107"/>
      <c r="M115" s="406"/>
      <c r="N115" s="406"/>
      <c r="O115" s="406"/>
      <c r="P115" s="406"/>
      <c r="Q115" s="406"/>
      <c r="R115" s="406"/>
      <c r="S115" s="406"/>
      <c r="T115" s="406"/>
      <c r="U115" s="406"/>
      <c r="V115" s="406"/>
      <c r="W115" s="108"/>
      <c r="X115" s="109"/>
      <c r="Y115" s="111"/>
      <c r="Z115" s="91"/>
      <c r="AA115" s="62"/>
    </row>
    <row r="116" spans="1:27" ht="38.25" customHeight="1">
      <c r="A116" s="49"/>
      <c r="B116" s="51">
        <f t="shared" si="1"/>
        <v>84</v>
      </c>
      <c r="C116" s="105"/>
      <c r="D116" s="106"/>
      <c r="E116" s="106"/>
      <c r="F116" s="106"/>
      <c r="G116" s="106"/>
      <c r="H116" s="106"/>
      <c r="I116" s="106"/>
      <c r="J116" s="106"/>
      <c r="K116" s="106"/>
      <c r="L116" s="107"/>
      <c r="M116" s="406"/>
      <c r="N116" s="406"/>
      <c r="O116" s="406"/>
      <c r="P116" s="406"/>
      <c r="Q116" s="406"/>
      <c r="R116" s="406"/>
      <c r="S116" s="406"/>
      <c r="T116" s="406"/>
      <c r="U116" s="406"/>
      <c r="V116" s="406"/>
      <c r="W116" s="108"/>
      <c r="X116" s="109"/>
      <c r="Y116" s="111"/>
      <c r="Z116" s="91"/>
      <c r="AA116" s="62"/>
    </row>
    <row r="117" spans="1:27" ht="38.25" customHeight="1">
      <c r="A117" s="49"/>
      <c r="B117" s="51">
        <f t="shared" si="1"/>
        <v>85</v>
      </c>
      <c r="C117" s="105"/>
      <c r="D117" s="106"/>
      <c r="E117" s="106"/>
      <c r="F117" s="106"/>
      <c r="G117" s="106"/>
      <c r="H117" s="106"/>
      <c r="I117" s="106"/>
      <c r="J117" s="106"/>
      <c r="K117" s="106"/>
      <c r="L117" s="107"/>
      <c r="M117" s="406"/>
      <c r="N117" s="406"/>
      <c r="O117" s="406"/>
      <c r="P117" s="406"/>
      <c r="Q117" s="406"/>
      <c r="R117" s="406"/>
      <c r="S117" s="406"/>
      <c r="T117" s="406"/>
      <c r="U117" s="406"/>
      <c r="V117" s="406"/>
      <c r="W117" s="108"/>
      <c r="X117" s="109"/>
      <c r="Y117" s="111"/>
      <c r="Z117" s="91"/>
      <c r="AA117" s="62"/>
    </row>
    <row r="118" spans="1:27" ht="38.25" customHeight="1">
      <c r="A118" s="49"/>
      <c r="B118" s="51">
        <f t="shared" si="1"/>
        <v>86</v>
      </c>
      <c r="C118" s="105"/>
      <c r="D118" s="106"/>
      <c r="E118" s="106"/>
      <c r="F118" s="106"/>
      <c r="G118" s="106"/>
      <c r="H118" s="106"/>
      <c r="I118" s="106"/>
      <c r="J118" s="106"/>
      <c r="K118" s="106"/>
      <c r="L118" s="107"/>
      <c r="M118" s="406"/>
      <c r="N118" s="406"/>
      <c r="O118" s="406"/>
      <c r="P118" s="406"/>
      <c r="Q118" s="406"/>
      <c r="R118" s="406"/>
      <c r="S118" s="406"/>
      <c r="T118" s="406"/>
      <c r="U118" s="406"/>
      <c r="V118" s="406"/>
      <c r="W118" s="108"/>
      <c r="X118" s="109"/>
      <c r="Y118" s="111"/>
      <c r="Z118" s="91"/>
      <c r="AA118" s="62"/>
    </row>
    <row r="119" spans="1:27" ht="38.25" customHeight="1">
      <c r="A119" s="49"/>
      <c r="B119" s="51">
        <f t="shared" si="1"/>
        <v>87</v>
      </c>
      <c r="C119" s="105"/>
      <c r="D119" s="106"/>
      <c r="E119" s="106"/>
      <c r="F119" s="106"/>
      <c r="G119" s="106"/>
      <c r="H119" s="106"/>
      <c r="I119" s="106"/>
      <c r="J119" s="106"/>
      <c r="K119" s="106"/>
      <c r="L119" s="107"/>
      <c r="M119" s="406"/>
      <c r="N119" s="406"/>
      <c r="O119" s="406"/>
      <c r="P119" s="406"/>
      <c r="Q119" s="406"/>
      <c r="R119" s="406"/>
      <c r="S119" s="406"/>
      <c r="T119" s="406"/>
      <c r="U119" s="406"/>
      <c r="V119" s="406"/>
      <c r="W119" s="108"/>
      <c r="X119" s="109"/>
      <c r="Y119" s="111"/>
      <c r="Z119" s="91"/>
      <c r="AA119" s="62"/>
    </row>
    <row r="120" spans="1:27" ht="38.25" customHeight="1">
      <c r="A120" s="49"/>
      <c r="B120" s="51">
        <f t="shared" si="1"/>
        <v>88</v>
      </c>
      <c r="C120" s="105"/>
      <c r="D120" s="106"/>
      <c r="E120" s="106"/>
      <c r="F120" s="106"/>
      <c r="G120" s="106"/>
      <c r="H120" s="106"/>
      <c r="I120" s="106"/>
      <c r="J120" s="106"/>
      <c r="K120" s="106"/>
      <c r="L120" s="107"/>
      <c r="M120" s="406"/>
      <c r="N120" s="406"/>
      <c r="O120" s="406"/>
      <c r="P120" s="406"/>
      <c r="Q120" s="406"/>
      <c r="R120" s="406"/>
      <c r="S120" s="406"/>
      <c r="T120" s="406"/>
      <c r="U120" s="406"/>
      <c r="V120" s="406"/>
      <c r="W120" s="108"/>
      <c r="X120" s="109"/>
      <c r="Y120" s="111"/>
      <c r="Z120" s="91"/>
      <c r="AA120" s="62"/>
    </row>
    <row r="121" spans="1:27" ht="38.25" customHeight="1">
      <c r="A121" s="49"/>
      <c r="B121" s="51">
        <f t="shared" si="1"/>
        <v>89</v>
      </c>
      <c r="C121" s="105"/>
      <c r="D121" s="106"/>
      <c r="E121" s="106"/>
      <c r="F121" s="106"/>
      <c r="G121" s="106"/>
      <c r="H121" s="106"/>
      <c r="I121" s="106"/>
      <c r="J121" s="106"/>
      <c r="K121" s="106"/>
      <c r="L121" s="107"/>
      <c r="M121" s="406"/>
      <c r="N121" s="406"/>
      <c r="O121" s="406"/>
      <c r="P121" s="406"/>
      <c r="Q121" s="406"/>
      <c r="R121" s="406"/>
      <c r="S121" s="406"/>
      <c r="T121" s="406"/>
      <c r="U121" s="406"/>
      <c r="V121" s="406"/>
      <c r="W121" s="108"/>
      <c r="X121" s="109"/>
      <c r="Y121" s="111"/>
      <c r="Z121" s="91"/>
      <c r="AA121" s="62"/>
    </row>
    <row r="122" spans="1:27" ht="38.25" customHeight="1">
      <c r="A122" s="49"/>
      <c r="B122" s="51">
        <f t="shared" si="1"/>
        <v>90</v>
      </c>
      <c r="C122" s="105"/>
      <c r="D122" s="106"/>
      <c r="E122" s="106"/>
      <c r="F122" s="106"/>
      <c r="G122" s="106"/>
      <c r="H122" s="106"/>
      <c r="I122" s="106"/>
      <c r="J122" s="106"/>
      <c r="K122" s="106"/>
      <c r="L122" s="107"/>
      <c r="M122" s="406"/>
      <c r="N122" s="406"/>
      <c r="O122" s="406"/>
      <c r="P122" s="406"/>
      <c r="Q122" s="406"/>
      <c r="R122" s="406"/>
      <c r="S122" s="406"/>
      <c r="T122" s="406"/>
      <c r="U122" s="406"/>
      <c r="V122" s="406"/>
      <c r="W122" s="108"/>
      <c r="X122" s="109"/>
      <c r="Y122" s="111"/>
      <c r="Z122" s="91"/>
      <c r="AA122" s="62"/>
    </row>
    <row r="123" spans="1:27" ht="38.25" customHeight="1">
      <c r="A123" s="49"/>
      <c r="B123" s="51">
        <f t="shared" si="1"/>
        <v>91</v>
      </c>
      <c r="C123" s="105"/>
      <c r="D123" s="106"/>
      <c r="E123" s="106"/>
      <c r="F123" s="106"/>
      <c r="G123" s="106"/>
      <c r="H123" s="106"/>
      <c r="I123" s="106"/>
      <c r="J123" s="106"/>
      <c r="K123" s="106"/>
      <c r="L123" s="107"/>
      <c r="M123" s="406"/>
      <c r="N123" s="406"/>
      <c r="O123" s="406"/>
      <c r="P123" s="406"/>
      <c r="Q123" s="406"/>
      <c r="R123" s="406"/>
      <c r="S123" s="406"/>
      <c r="T123" s="406"/>
      <c r="U123" s="406"/>
      <c r="V123" s="406"/>
      <c r="W123" s="108"/>
      <c r="X123" s="109"/>
      <c r="Y123" s="111"/>
      <c r="Z123" s="91"/>
      <c r="AA123" s="62"/>
    </row>
    <row r="124" spans="1:27" ht="38.25" customHeight="1">
      <c r="A124" s="49"/>
      <c r="B124" s="51">
        <f t="shared" si="1"/>
        <v>92</v>
      </c>
      <c r="C124" s="105"/>
      <c r="D124" s="106"/>
      <c r="E124" s="106"/>
      <c r="F124" s="106"/>
      <c r="G124" s="106"/>
      <c r="H124" s="106"/>
      <c r="I124" s="106"/>
      <c r="J124" s="106"/>
      <c r="K124" s="106"/>
      <c r="L124" s="107"/>
      <c r="M124" s="406"/>
      <c r="N124" s="406"/>
      <c r="O124" s="406"/>
      <c r="P124" s="406"/>
      <c r="Q124" s="406"/>
      <c r="R124" s="406"/>
      <c r="S124" s="406"/>
      <c r="T124" s="406"/>
      <c r="U124" s="406"/>
      <c r="V124" s="406"/>
      <c r="W124" s="108"/>
      <c r="X124" s="109"/>
      <c r="Y124" s="111"/>
      <c r="Z124" s="91"/>
      <c r="AA124" s="62"/>
    </row>
    <row r="125" spans="1:27" ht="38.25" customHeight="1">
      <c r="A125" s="49"/>
      <c r="B125" s="51">
        <f t="shared" si="1"/>
        <v>93</v>
      </c>
      <c r="C125" s="105"/>
      <c r="D125" s="106"/>
      <c r="E125" s="106"/>
      <c r="F125" s="106"/>
      <c r="G125" s="106"/>
      <c r="H125" s="106"/>
      <c r="I125" s="106"/>
      <c r="J125" s="106"/>
      <c r="K125" s="106"/>
      <c r="L125" s="107"/>
      <c r="M125" s="406"/>
      <c r="N125" s="406"/>
      <c r="O125" s="406"/>
      <c r="P125" s="406"/>
      <c r="Q125" s="406"/>
      <c r="R125" s="406"/>
      <c r="S125" s="406"/>
      <c r="T125" s="406"/>
      <c r="U125" s="406"/>
      <c r="V125" s="406"/>
      <c r="W125" s="108"/>
      <c r="X125" s="109"/>
      <c r="Y125" s="111"/>
      <c r="Z125" s="91"/>
      <c r="AA125" s="62"/>
    </row>
    <row r="126" spans="1:27" ht="38.25" customHeight="1">
      <c r="A126" s="49"/>
      <c r="B126" s="51">
        <f t="shared" si="1"/>
        <v>94</v>
      </c>
      <c r="C126" s="105"/>
      <c r="D126" s="106"/>
      <c r="E126" s="106"/>
      <c r="F126" s="106"/>
      <c r="G126" s="106"/>
      <c r="H126" s="106"/>
      <c r="I126" s="106"/>
      <c r="J126" s="106"/>
      <c r="K126" s="106"/>
      <c r="L126" s="107"/>
      <c r="M126" s="406"/>
      <c r="N126" s="406"/>
      <c r="O126" s="406"/>
      <c r="P126" s="406"/>
      <c r="Q126" s="406"/>
      <c r="R126" s="406"/>
      <c r="S126" s="406"/>
      <c r="T126" s="406"/>
      <c r="U126" s="406"/>
      <c r="V126" s="406"/>
      <c r="W126" s="108"/>
      <c r="X126" s="109"/>
      <c r="Y126" s="111"/>
      <c r="Z126" s="91"/>
      <c r="AA126" s="62"/>
    </row>
    <row r="127" spans="1:27" ht="38.25" customHeight="1">
      <c r="A127" s="49"/>
      <c r="B127" s="51">
        <f t="shared" si="1"/>
        <v>95</v>
      </c>
      <c r="C127" s="105"/>
      <c r="D127" s="106"/>
      <c r="E127" s="106"/>
      <c r="F127" s="106"/>
      <c r="G127" s="106"/>
      <c r="H127" s="106"/>
      <c r="I127" s="106"/>
      <c r="J127" s="106"/>
      <c r="K127" s="106"/>
      <c r="L127" s="107"/>
      <c r="M127" s="406"/>
      <c r="N127" s="406"/>
      <c r="O127" s="406"/>
      <c r="P127" s="406"/>
      <c r="Q127" s="406"/>
      <c r="R127" s="406"/>
      <c r="S127" s="406"/>
      <c r="T127" s="406"/>
      <c r="U127" s="406"/>
      <c r="V127" s="406"/>
      <c r="W127" s="108"/>
      <c r="X127" s="109"/>
      <c r="Y127" s="111"/>
      <c r="Z127" s="91"/>
      <c r="AA127" s="62"/>
    </row>
    <row r="128" spans="1:27" ht="38.25" customHeight="1">
      <c r="A128" s="49"/>
      <c r="B128" s="51">
        <f t="shared" si="1"/>
        <v>96</v>
      </c>
      <c r="C128" s="105"/>
      <c r="D128" s="106"/>
      <c r="E128" s="106"/>
      <c r="F128" s="106"/>
      <c r="G128" s="106"/>
      <c r="H128" s="106"/>
      <c r="I128" s="106"/>
      <c r="J128" s="106"/>
      <c r="K128" s="106"/>
      <c r="L128" s="107"/>
      <c r="M128" s="406"/>
      <c r="N128" s="406"/>
      <c r="O128" s="406"/>
      <c r="P128" s="406"/>
      <c r="Q128" s="406"/>
      <c r="R128" s="406"/>
      <c r="S128" s="406"/>
      <c r="T128" s="406"/>
      <c r="U128" s="406"/>
      <c r="V128" s="406"/>
      <c r="W128" s="108"/>
      <c r="X128" s="109"/>
      <c r="Y128" s="111"/>
      <c r="Z128" s="91"/>
      <c r="AA128" s="62"/>
    </row>
    <row r="129" spans="1:27" ht="38.25" customHeight="1">
      <c r="A129" s="49"/>
      <c r="B129" s="51">
        <f t="shared" si="1"/>
        <v>97</v>
      </c>
      <c r="C129" s="105"/>
      <c r="D129" s="106"/>
      <c r="E129" s="106"/>
      <c r="F129" s="106"/>
      <c r="G129" s="106"/>
      <c r="H129" s="106"/>
      <c r="I129" s="106"/>
      <c r="J129" s="106"/>
      <c r="K129" s="106"/>
      <c r="L129" s="107"/>
      <c r="M129" s="406"/>
      <c r="N129" s="406"/>
      <c r="O129" s="406"/>
      <c r="P129" s="406"/>
      <c r="Q129" s="406"/>
      <c r="R129" s="406"/>
      <c r="S129" s="406"/>
      <c r="T129" s="406"/>
      <c r="U129" s="406"/>
      <c r="V129" s="406"/>
      <c r="W129" s="108"/>
      <c r="X129" s="109"/>
      <c r="Y129" s="111"/>
      <c r="Z129" s="91"/>
      <c r="AA129" s="62"/>
    </row>
    <row r="130" spans="1:27" ht="38.25" customHeight="1">
      <c r="A130" s="49"/>
      <c r="B130" s="51">
        <f t="shared" si="1"/>
        <v>98</v>
      </c>
      <c r="C130" s="105"/>
      <c r="D130" s="106"/>
      <c r="E130" s="106"/>
      <c r="F130" s="106"/>
      <c r="G130" s="106"/>
      <c r="H130" s="106"/>
      <c r="I130" s="106"/>
      <c r="J130" s="106"/>
      <c r="K130" s="106"/>
      <c r="L130" s="107"/>
      <c r="M130" s="406"/>
      <c r="N130" s="406"/>
      <c r="O130" s="406"/>
      <c r="P130" s="406"/>
      <c r="Q130" s="406"/>
      <c r="R130" s="406"/>
      <c r="S130" s="406"/>
      <c r="T130" s="406"/>
      <c r="U130" s="406"/>
      <c r="V130" s="406"/>
      <c r="W130" s="108"/>
      <c r="X130" s="109"/>
      <c r="Y130" s="111"/>
      <c r="Z130" s="91"/>
      <c r="AA130" s="62"/>
    </row>
    <row r="131" spans="1:27" ht="38.25" customHeight="1">
      <c r="A131" s="49"/>
      <c r="B131" s="51">
        <f t="shared" si="1"/>
        <v>99</v>
      </c>
      <c r="C131" s="105"/>
      <c r="D131" s="106"/>
      <c r="E131" s="106"/>
      <c r="F131" s="106"/>
      <c r="G131" s="106"/>
      <c r="H131" s="106"/>
      <c r="I131" s="106"/>
      <c r="J131" s="106"/>
      <c r="K131" s="106"/>
      <c r="L131" s="107"/>
      <c r="M131" s="406"/>
      <c r="N131" s="406"/>
      <c r="O131" s="406"/>
      <c r="P131" s="406"/>
      <c r="Q131" s="406"/>
      <c r="R131" s="406"/>
      <c r="S131" s="406"/>
      <c r="T131" s="406"/>
      <c r="U131" s="406"/>
      <c r="V131" s="406"/>
      <c r="W131" s="108"/>
      <c r="X131" s="109"/>
      <c r="Y131" s="111"/>
      <c r="Z131" s="91"/>
      <c r="AA131" s="62"/>
    </row>
    <row r="132" spans="1:27" ht="38.25" customHeight="1" thickBot="1">
      <c r="A132" s="49"/>
      <c r="B132" s="51">
        <f t="shared" si="1"/>
        <v>100</v>
      </c>
      <c r="C132" s="112"/>
      <c r="D132" s="113"/>
      <c r="E132" s="113"/>
      <c r="F132" s="113"/>
      <c r="G132" s="113"/>
      <c r="H132" s="113"/>
      <c r="I132" s="113"/>
      <c r="J132" s="113"/>
      <c r="K132" s="113"/>
      <c r="L132" s="114"/>
      <c r="M132" s="408"/>
      <c r="N132" s="408"/>
      <c r="O132" s="408"/>
      <c r="P132" s="408"/>
      <c r="Q132" s="408"/>
      <c r="R132" s="408"/>
      <c r="S132" s="408"/>
      <c r="T132" s="408"/>
      <c r="U132" s="408"/>
      <c r="V132" s="408"/>
      <c r="W132" s="115"/>
      <c r="X132" s="116"/>
      <c r="Y132" s="117"/>
      <c r="Z132" s="91"/>
      <c r="AA132" s="62"/>
    </row>
    <row r="133" ht="4.5" customHeight="1">
      <c r="A133" s="7"/>
    </row>
    <row r="134" spans="2:27" ht="28.5" customHeight="1">
      <c r="B134" s="9"/>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row>
    <row r="135" spans="20:25" ht="20.1" customHeight="1">
      <c r="T135" s="10"/>
      <c r="U135" s="10"/>
      <c r="V135" s="10"/>
      <c r="W135" s="10"/>
      <c r="X135" s="10"/>
      <c r="Y135" s="10"/>
    </row>
    <row r="136" spans="20:25" ht="20.1" customHeight="1">
      <c r="T136" s="10"/>
      <c r="U136" s="10"/>
      <c r="V136" s="10"/>
      <c r="W136" s="10"/>
      <c r="X136" s="10"/>
      <c r="Y136" s="10"/>
    </row>
    <row r="137" spans="20:25" ht="20.1" customHeight="1">
      <c r="T137" s="10"/>
      <c r="U137" s="10"/>
      <c r="V137" s="10"/>
      <c r="W137" s="10"/>
      <c r="X137" s="10"/>
      <c r="Y137" s="10"/>
    </row>
    <row r="138" spans="20:25" ht="20.1" customHeight="1">
      <c r="T138" s="10"/>
      <c r="U138" s="10"/>
      <c r="V138" s="11"/>
      <c r="W138" s="11"/>
      <c r="X138" s="10"/>
      <c r="Y138" s="10"/>
    </row>
    <row r="139" spans="20:25" ht="20.1" customHeight="1">
      <c r="T139" s="10"/>
      <c r="U139" s="10"/>
      <c r="V139" s="12"/>
      <c r="W139" s="12"/>
      <c r="X139" s="10"/>
      <c r="Y139" s="10"/>
    </row>
    <row r="140" spans="20:25" ht="20.1" customHeight="1">
      <c r="T140" s="10"/>
      <c r="U140" s="10"/>
      <c r="V140" s="13"/>
      <c r="W140" s="13"/>
      <c r="X140" s="10"/>
      <c r="Y140" s="10"/>
    </row>
    <row r="141" spans="20:25" ht="20.1" customHeight="1">
      <c r="T141" s="10"/>
      <c r="U141" s="10"/>
      <c r="V141" s="10"/>
      <c r="W141" s="10"/>
      <c r="X141" s="10"/>
      <c r="Y141" s="10"/>
    </row>
  </sheetData>
  <sheetProtection algorithmName="SHA-512" hashValue="8ZzuLXLmHoQRBj6GJVrUxI0kowiwNTQ/YmU2UDSzsSeKGEtY5ZFXPTNM03GLozsZyO1LN7wAADU1vEL1cY/cRA==" saltValue="HHbf6FctRvBwEOFriDHwmg==" spinCount="100000" sheet="1" objects="1" selectLockedCell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【参考】サービス名一覧!$A$4:$A$37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SheetLayoutView="100" workbookViewId="0" topLeftCell="A3">
      <selection activeCell="AF3" sqref="AF3:AG3"/>
    </sheetView>
  </sheetViews>
  <sheetFormatPr defaultColWidth="9.00390625" defaultRowHeight="13.5"/>
  <cols>
    <col min="1" max="1" width="2.50390625" style="119" customWidth="1"/>
    <col min="2" max="6" width="2.75390625" style="119" customWidth="1"/>
    <col min="7" max="36" width="2.50390625" style="119" customWidth="1"/>
    <col min="37" max="37" width="1.875" style="119" customWidth="1"/>
    <col min="38" max="38" width="2.00390625" style="119" customWidth="1"/>
    <col min="39" max="39" width="8.50390625" style="119" customWidth="1"/>
    <col min="40" max="40" width="9.25390625" style="119" customWidth="1"/>
    <col min="41" max="16384" width="9.00390625" style="119" customWidth="1"/>
  </cols>
  <sheetData>
    <row r="1" spans="1:36" ht="13.5">
      <c r="A1" s="118" t="s">
        <v>40</v>
      </c>
      <c r="B1" s="118"/>
      <c r="C1" s="118"/>
      <c r="D1" s="118"/>
      <c r="E1" s="118"/>
      <c r="F1" s="118"/>
      <c r="G1" s="118"/>
      <c r="H1" s="118"/>
      <c r="I1" s="118"/>
      <c r="J1" s="118"/>
      <c r="K1" s="118"/>
      <c r="L1" s="118"/>
      <c r="M1" s="118"/>
      <c r="N1" s="118"/>
      <c r="O1" s="118"/>
      <c r="P1" s="118"/>
      <c r="Q1" s="118"/>
      <c r="R1" s="118"/>
      <c r="S1" s="118"/>
      <c r="T1" s="118"/>
      <c r="U1" s="118"/>
      <c r="V1" s="118"/>
      <c r="W1" s="118"/>
      <c r="X1" s="118"/>
      <c r="Y1" s="581" t="s">
        <v>43</v>
      </c>
      <c r="Z1" s="581"/>
      <c r="AA1" s="581"/>
      <c r="AB1" s="581"/>
      <c r="AC1" s="581" t="str">
        <f>IF('基本情報入力シート'!C11="","",'基本情報入力シート'!C11)</f>
        <v/>
      </c>
      <c r="AD1" s="581"/>
      <c r="AE1" s="581"/>
      <c r="AF1" s="581"/>
      <c r="AG1" s="581"/>
      <c r="AH1" s="581"/>
      <c r="AI1" s="581"/>
      <c r="AJ1" s="581"/>
    </row>
    <row r="2" spans="1:36" ht="13.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row>
    <row r="3" spans="1:36" ht="16.5" customHeight="1">
      <c r="A3" s="588" t="s">
        <v>80</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7"/>
      <c r="AG3" s="587"/>
      <c r="AH3" s="120" t="s">
        <v>22</v>
      </c>
      <c r="AI3" s="120"/>
      <c r="AJ3" s="120"/>
    </row>
    <row r="4" spans="1:36" ht="13.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row>
    <row r="5" spans="1:36" ht="0.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row>
    <row r="6" spans="1:36" ht="13.5">
      <c r="A6" s="118" t="s">
        <v>47</v>
      </c>
      <c r="B6" s="118"/>
      <c r="C6" s="118"/>
      <c r="D6" s="118"/>
      <c r="E6" s="118"/>
      <c r="F6" s="118"/>
      <c r="G6" s="118"/>
      <c r="H6" s="118"/>
      <c r="I6" s="118"/>
      <c r="J6" s="118"/>
      <c r="K6" s="118"/>
      <c r="L6" s="118"/>
      <c r="M6" s="118"/>
      <c r="N6" s="118"/>
      <c r="O6" s="118"/>
      <c r="P6" s="118"/>
      <c r="Q6" s="118"/>
      <c r="R6" s="121"/>
      <c r="S6" s="121"/>
      <c r="T6" s="121"/>
      <c r="U6" s="121"/>
      <c r="V6" s="121"/>
      <c r="W6" s="121"/>
      <c r="X6" s="121"/>
      <c r="Y6" s="121"/>
      <c r="Z6" s="121"/>
      <c r="AA6" s="122"/>
      <c r="AB6" s="122"/>
      <c r="AC6" s="122"/>
      <c r="AD6" s="122"/>
      <c r="AE6" s="122"/>
      <c r="AF6" s="122"/>
      <c r="AG6" s="122"/>
      <c r="AH6" s="122"/>
      <c r="AI6" s="122"/>
      <c r="AJ6" s="122"/>
    </row>
    <row r="7" spans="1:36" ht="4.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row>
    <row r="8" spans="1:36" s="123" customFormat="1" ht="13.5" customHeight="1">
      <c r="A8" s="608" t="s">
        <v>53</v>
      </c>
      <c r="B8" s="523"/>
      <c r="C8" s="523"/>
      <c r="D8" s="523"/>
      <c r="E8" s="523"/>
      <c r="F8" s="523"/>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36" s="123" customFormat="1" ht="22.5" customHeight="1">
      <c r="A9" s="595" t="s">
        <v>52</v>
      </c>
      <c r="B9" s="596"/>
      <c r="C9" s="596"/>
      <c r="D9" s="596"/>
      <c r="E9" s="596"/>
      <c r="F9" s="596"/>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36" s="123" customFormat="1" ht="12.75" customHeight="1">
      <c r="A10" s="589" t="s">
        <v>48</v>
      </c>
      <c r="B10" s="590"/>
      <c r="C10" s="590"/>
      <c r="D10" s="590"/>
      <c r="E10" s="590"/>
      <c r="F10" s="590"/>
      <c r="G10" s="124" t="s">
        <v>1</v>
      </c>
      <c r="H10" s="597" t="str">
        <f>IF('基本情報入力シート'!AC17="","",'基本情報入力シート'!AC17)</f>
        <v>－</v>
      </c>
      <c r="I10" s="597"/>
      <c r="J10" s="597"/>
      <c r="K10" s="597"/>
      <c r="L10" s="597"/>
      <c r="M10" s="125"/>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7"/>
    </row>
    <row r="11" spans="1:36" s="123" customFormat="1" ht="12" customHeight="1">
      <c r="A11" s="591"/>
      <c r="B11" s="592"/>
      <c r="C11" s="592"/>
      <c r="D11" s="592"/>
      <c r="E11" s="592"/>
      <c r="F11" s="592"/>
      <c r="G11" s="527" t="str">
        <f>IF('基本情報入力シート'!M18="","",'基本情報入力シート'!M18)</f>
        <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9"/>
    </row>
    <row r="12" spans="1:36" s="123" customFormat="1" ht="12" customHeight="1">
      <c r="A12" s="593"/>
      <c r="B12" s="594"/>
      <c r="C12" s="594"/>
      <c r="D12" s="594"/>
      <c r="E12" s="594"/>
      <c r="F12" s="594"/>
      <c r="G12" s="545" t="str">
        <f>IF('基本情報入力シート'!M19="","",'基本情報入力シート'!M19)</f>
        <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7"/>
    </row>
    <row r="13" spans="1:47" s="123" customFormat="1" ht="12">
      <c r="A13" s="606" t="s">
        <v>0</v>
      </c>
      <c r="B13" s="607"/>
      <c r="C13" s="607"/>
      <c r="D13" s="607"/>
      <c r="E13" s="607"/>
      <c r="F13" s="607"/>
      <c r="G13" s="609" t="str">
        <f>IF('基本情報入力シート'!M22="","",'基本情報入力シート'!M22)</f>
        <v/>
      </c>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1"/>
      <c r="AU13" s="128"/>
    </row>
    <row r="14" spans="1:47" s="123" customFormat="1" ht="22.5" customHeight="1">
      <c r="A14" s="591" t="s">
        <v>49</v>
      </c>
      <c r="B14" s="592"/>
      <c r="C14" s="592"/>
      <c r="D14" s="592"/>
      <c r="E14" s="592"/>
      <c r="F14" s="592"/>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128"/>
    </row>
    <row r="15" spans="1:47" s="123" customFormat="1" ht="15" customHeight="1">
      <c r="A15" s="625" t="s">
        <v>50</v>
      </c>
      <c r="B15" s="625"/>
      <c r="C15" s="625"/>
      <c r="D15" s="625"/>
      <c r="E15" s="625"/>
      <c r="F15" s="625"/>
      <c r="G15" s="616" t="s">
        <v>23</v>
      </c>
      <c r="H15" s="616"/>
      <c r="I15" s="616"/>
      <c r="J15" s="595"/>
      <c r="K15" s="544" t="str">
        <f>IF('基本情報入力シート'!M24="","",'基本情報入力シート'!M24)</f>
        <v/>
      </c>
      <c r="L15" s="544"/>
      <c r="M15" s="544"/>
      <c r="N15" s="544"/>
      <c r="O15" s="544"/>
      <c r="P15" s="615" t="s">
        <v>24</v>
      </c>
      <c r="Q15" s="616"/>
      <c r="R15" s="616"/>
      <c r="S15" s="595"/>
      <c r="T15" s="544" t="str">
        <f>IF('基本情報入力シート'!M25="","",'基本情報入力シート'!M25)</f>
        <v/>
      </c>
      <c r="U15" s="544"/>
      <c r="V15" s="544"/>
      <c r="W15" s="544"/>
      <c r="X15" s="544"/>
      <c r="Y15" s="615" t="s">
        <v>51</v>
      </c>
      <c r="Z15" s="616"/>
      <c r="AA15" s="616"/>
      <c r="AB15" s="595"/>
      <c r="AC15" s="621" t="str">
        <f>IF('基本情報入力シート'!M26="","",'基本情報入力シート'!M26)</f>
        <v/>
      </c>
      <c r="AD15" s="621"/>
      <c r="AE15" s="621"/>
      <c r="AF15" s="621"/>
      <c r="AG15" s="621"/>
      <c r="AH15" s="621"/>
      <c r="AI15" s="621"/>
      <c r="AJ15" s="621"/>
      <c r="AU15" s="128"/>
    </row>
    <row r="16" spans="1:47" s="123" customFormat="1" ht="12" customHeight="1" thickBot="1">
      <c r="A16" s="129"/>
      <c r="B16" s="129"/>
      <c r="C16" s="129"/>
      <c r="D16" s="129"/>
      <c r="E16" s="129"/>
      <c r="F16" s="129"/>
      <c r="G16" s="129"/>
      <c r="H16" s="129"/>
      <c r="I16" s="129"/>
      <c r="J16" s="129"/>
      <c r="K16" s="130"/>
      <c r="L16" s="130"/>
      <c r="M16" s="130"/>
      <c r="N16" s="130"/>
      <c r="O16" s="130"/>
      <c r="P16" s="130"/>
      <c r="Q16" s="130"/>
      <c r="R16" s="130"/>
      <c r="S16" s="130"/>
      <c r="T16" s="130"/>
      <c r="U16" s="130"/>
      <c r="V16" s="129"/>
      <c r="W16" s="129"/>
      <c r="X16" s="129"/>
      <c r="Y16" s="129"/>
      <c r="Z16" s="130"/>
      <c r="AA16" s="130"/>
      <c r="AB16" s="130"/>
      <c r="AC16" s="130"/>
      <c r="AD16" s="130"/>
      <c r="AE16" s="130"/>
      <c r="AF16" s="130"/>
      <c r="AG16" s="130"/>
      <c r="AH16" s="130"/>
      <c r="AI16" s="130"/>
      <c r="AJ16" s="130"/>
      <c r="AU16" s="128"/>
    </row>
    <row r="17" spans="1:47" s="123" customFormat="1" ht="3.75" customHeight="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3"/>
      <c r="AU17" s="128"/>
    </row>
    <row r="18" spans="1:47" ht="13.5">
      <c r="A18" s="134" t="s">
        <v>154</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6"/>
      <c r="AU18" s="137"/>
    </row>
    <row r="19" spans="1:47" ht="18" customHeight="1">
      <c r="A19" s="138"/>
      <c r="B19" s="139"/>
      <c r="C19" s="140"/>
      <c r="D19" s="141" t="s">
        <v>92</v>
      </c>
      <c r="E19" s="142"/>
      <c r="F19" s="142"/>
      <c r="G19" s="142"/>
      <c r="H19" s="142"/>
      <c r="I19" s="142"/>
      <c r="J19" s="142"/>
      <c r="K19" s="142"/>
      <c r="L19" s="142"/>
      <c r="M19" s="143"/>
      <c r="N19" s="144"/>
      <c r="O19" s="144"/>
      <c r="P19" s="145"/>
      <c r="Q19" s="122"/>
      <c r="R19" s="118"/>
      <c r="S19" s="118"/>
      <c r="T19" s="146"/>
      <c r="U19" s="147" t="s">
        <v>44</v>
      </c>
      <c r="V19" s="148"/>
      <c r="W19" s="148"/>
      <c r="X19" s="148"/>
      <c r="Y19" s="148"/>
      <c r="Z19" s="148"/>
      <c r="AA19" s="148"/>
      <c r="AB19" s="148"/>
      <c r="AC19" s="149"/>
      <c r="AD19" s="148"/>
      <c r="AE19" s="148"/>
      <c r="AF19" s="148"/>
      <c r="AG19" s="150"/>
      <c r="AH19" s="122"/>
      <c r="AI19" s="122"/>
      <c r="AJ19" s="151"/>
      <c r="AU19" s="137"/>
    </row>
    <row r="20" spans="1:47" ht="3.75" customHeight="1" thickBot="1">
      <c r="A20" s="152"/>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4"/>
      <c r="AU20" s="137"/>
    </row>
    <row r="21" spans="1:47" s="123" customFormat="1" ht="12" customHeight="1">
      <c r="A21" s="129"/>
      <c r="B21" s="129"/>
      <c r="C21" s="129"/>
      <c r="D21" s="129"/>
      <c r="E21" s="129"/>
      <c r="F21" s="129"/>
      <c r="G21" s="129"/>
      <c r="H21" s="129"/>
      <c r="I21" s="129"/>
      <c r="J21" s="129"/>
      <c r="K21" s="130"/>
      <c r="L21" s="130"/>
      <c r="M21" s="130"/>
      <c r="N21" s="130"/>
      <c r="O21" s="130"/>
      <c r="P21" s="130"/>
      <c r="Q21" s="130"/>
      <c r="R21" s="130"/>
      <c r="S21" s="130"/>
      <c r="T21" s="130"/>
      <c r="U21" s="130"/>
      <c r="V21" s="129"/>
      <c r="W21" s="129"/>
      <c r="X21" s="129"/>
      <c r="Y21" s="129"/>
      <c r="Z21" s="130"/>
      <c r="AA21" s="130"/>
      <c r="AB21" s="130"/>
      <c r="AC21" s="130"/>
      <c r="AD21" s="130"/>
      <c r="AE21" s="130"/>
      <c r="AF21" s="130"/>
      <c r="AG21" s="130"/>
      <c r="AH21" s="130"/>
      <c r="AI21" s="130"/>
      <c r="AJ21" s="130"/>
      <c r="AU21" s="128"/>
    </row>
    <row r="22" spans="1:47" s="123" customFormat="1" ht="12">
      <c r="A22" s="155" t="s">
        <v>93</v>
      </c>
      <c r="B22" s="129"/>
      <c r="C22" s="129"/>
      <c r="D22" s="129"/>
      <c r="E22" s="129"/>
      <c r="F22" s="156"/>
      <c r="G22" s="129"/>
      <c r="H22" s="129"/>
      <c r="I22" s="129"/>
      <c r="J22" s="129"/>
      <c r="K22" s="130"/>
      <c r="L22" s="157" t="s">
        <v>41</v>
      </c>
      <c r="M22" s="156"/>
      <c r="N22" s="130"/>
      <c r="O22" s="130"/>
      <c r="P22" s="130"/>
      <c r="Q22" s="130"/>
      <c r="R22" s="130"/>
      <c r="S22" s="130"/>
      <c r="T22" s="130"/>
      <c r="U22" s="130"/>
      <c r="V22" s="129"/>
      <c r="W22" s="129"/>
      <c r="X22" s="129"/>
      <c r="Y22" s="129"/>
      <c r="Z22" s="130"/>
      <c r="AA22" s="130"/>
      <c r="AB22" s="130"/>
      <c r="AC22" s="130"/>
      <c r="AD22" s="130"/>
      <c r="AE22" s="130"/>
      <c r="AF22" s="130"/>
      <c r="AG22" s="130"/>
      <c r="AH22" s="130"/>
      <c r="AI22" s="130"/>
      <c r="AJ22" s="130"/>
      <c r="AU22" s="128"/>
    </row>
    <row r="23" spans="1:47" s="123" customFormat="1" ht="56.25" customHeight="1">
      <c r="A23" s="155"/>
      <c r="B23" s="602" t="s">
        <v>359</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130"/>
      <c r="AU23" s="128"/>
    </row>
    <row r="24" spans="1:47" s="123" customFormat="1" ht="15" customHeight="1" thickBot="1">
      <c r="A24" s="158"/>
      <c r="B24" s="159"/>
      <c r="C24" s="159"/>
      <c r="D24" s="159"/>
      <c r="E24" s="159"/>
      <c r="F24" s="159"/>
      <c r="G24" s="159"/>
      <c r="H24" s="159"/>
      <c r="I24" s="159"/>
      <c r="J24" s="159"/>
      <c r="K24" s="160"/>
      <c r="L24" s="160"/>
      <c r="M24" s="160"/>
      <c r="N24" s="160"/>
      <c r="O24" s="160"/>
      <c r="P24" s="160"/>
      <c r="Q24" s="160"/>
      <c r="R24" s="161"/>
      <c r="S24" s="622" t="s">
        <v>356</v>
      </c>
      <c r="T24" s="623"/>
      <c r="U24" s="623"/>
      <c r="V24" s="623"/>
      <c r="W24" s="623"/>
      <c r="X24" s="623"/>
      <c r="Y24" s="623"/>
      <c r="Z24" s="623"/>
      <c r="AA24" s="624"/>
      <c r="AB24" s="623" t="s">
        <v>203</v>
      </c>
      <c r="AC24" s="623"/>
      <c r="AD24" s="623"/>
      <c r="AE24" s="623"/>
      <c r="AF24" s="623"/>
      <c r="AG24" s="623"/>
      <c r="AH24" s="623"/>
      <c r="AI24" s="623"/>
      <c r="AJ24" s="624"/>
      <c r="AL24" s="600" t="s">
        <v>211</v>
      </c>
      <c r="AM24" s="603"/>
      <c r="AU24" s="128"/>
    </row>
    <row r="25" spans="1:50" s="123" customFormat="1" ht="15" customHeight="1" thickBot="1">
      <c r="A25" s="162" t="s">
        <v>29</v>
      </c>
      <c r="B25" s="163" t="s">
        <v>25</v>
      </c>
      <c r="C25" s="164"/>
      <c r="D25" s="504" t="str">
        <f>IF($AF$3=0,"",AF3)</f>
        <v/>
      </c>
      <c r="E25" s="504"/>
      <c r="F25" s="164" t="s">
        <v>132</v>
      </c>
      <c r="G25" s="164"/>
      <c r="H25" s="164"/>
      <c r="I25" s="164"/>
      <c r="J25" s="164"/>
      <c r="K25" s="165"/>
      <c r="L25" s="165"/>
      <c r="M25" s="165"/>
      <c r="N25" s="165"/>
      <c r="O25" s="165"/>
      <c r="P25" s="165"/>
      <c r="Q25" s="165"/>
      <c r="R25" s="165"/>
      <c r="S25" s="525" t="str">
        <f>IF('別紙様式3-2'!Q7=0,"",'別紙様式3-2'!Q7)</f>
        <v/>
      </c>
      <c r="T25" s="526"/>
      <c r="U25" s="526"/>
      <c r="V25" s="526"/>
      <c r="W25" s="526"/>
      <c r="X25" s="526"/>
      <c r="Y25" s="526"/>
      <c r="Z25" s="504" t="s">
        <v>4</v>
      </c>
      <c r="AA25" s="505"/>
      <c r="AB25" s="620" t="str">
        <f>IF('別紙様式3-2'!Q8=0,"",'別紙様式3-2'!Q8)</f>
        <v/>
      </c>
      <c r="AC25" s="526"/>
      <c r="AD25" s="526"/>
      <c r="AE25" s="526"/>
      <c r="AF25" s="526"/>
      <c r="AG25" s="526"/>
      <c r="AH25" s="526"/>
      <c r="AI25" s="504" t="s">
        <v>4</v>
      </c>
      <c r="AJ25" s="505"/>
      <c r="AK25" s="166" t="s">
        <v>119</v>
      </c>
      <c r="AL25" s="167" t="str">
        <f>IF(S25="","",IF(S26="","",IF(S26&gt;=S25,"○","☓")))</f>
        <v/>
      </c>
      <c r="AM25" s="168" t="s">
        <v>209</v>
      </c>
      <c r="AN25" s="169" t="s">
        <v>140</v>
      </c>
      <c r="AO25" s="169"/>
      <c r="AP25" s="169"/>
      <c r="AQ25" s="169"/>
      <c r="AR25" s="169"/>
      <c r="AS25" s="169"/>
      <c r="AT25" s="169"/>
      <c r="AU25" s="169"/>
      <c r="AV25" s="169"/>
      <c r="AW25" s="169"/>
      <c r="AX25" s="170"/>
    </row>
    <row r="26" spans="1:50" s="123" customFormat="1" ht="15" customHeight="1" thickBot="1">
      <c r="A26" s="171" t="s">
        <v>30</v>
      </c>
      <c r="B26" s="172" t="s">
        <v>155</v>
      </c>
      <c r="C26" s="173"/>
      <c r="D26" s="173"/>
      <c r="E26" s="173"/>
      <c r="F26" s="173"/>
      <c r="G26" s="173"/>
      <c r="H26" s="173"/>
      <c r="I26" s="173"/>
      <c r="J26" s="173"/>
      <c r="K26" s="174"/>
      <c r="L26" s="174"/>
      <c r="M26" s="174"/>
      <c r="N26" s="174"/>
      <c r="O26" s="174"/>
      <c r="P26" s="174"/>
      <c r="Q26" s="174"/>
      <c r="R26" s="175" t="s">
        <v>227</v>
      </c>
      <c r="S26" s="530" t="str">
        <f>IF(S27="","",(S27-S32))</f>
        <v/>
      </c>
      <c r="T26" s="531"/>
      <c r="U26" s="531"/>
      <c r="V26" s="531"/>
      <c r="W26" s="531"/>
      <c r="X26" s="531"/>
      <c r="Y26" s="531"/>
      <c r="Z26" s="523" t="s">
        <v>4</v>
      </c>
      <c r="AA26" s="524"/>
      <c r="AB26" s="530" t="str">
        <f>IF(AB27="","",(AB27-AB32))</f>
        <v/>
      </c>
      <c r="AC26" s="531"/>
      <c r="AD26" s="531"/>
      <c r="AE26" s="531"/>
      <c r="AF26" s="531"/>
      <c r="AG26" s="531"/>
      <c r="AH26" s="531"/>
      <c r="AI26" s="523" t="s">
        <v>4</v>
      </c>
      <c r="AJ26" s="524"/>
      <c r="AK26" s="176" t="s">
        <v>119</v>
      </c>
      <c r="AL26" s="167" t="str">
        <f>IF(AB25="","",IF(AB26="","",IF(AB26&gt;=AB25,"○","☓")))</f>
        <v/>
      </c>
      <c r="AM26" s="177" t="s">
        <v>210</v>
      </c>
      <c r="AN26" s="169" t="s">
        <v>120</v>
      </c>
      <c r="AO26" s="169"/>
      <c r="AP26" s="169"/>
      <c r="AQ26" s="169"/>
      <c r="AR26" s="169"/>
      <c r="AS26" s="169"/>
      <c r="AT26" s="169"/>
      <c r="AU26" s="169"/>
      <c r="AV26" s="169"/>
      <c r="AW26" s="169"/>
      <c r="AX26" s="170"/>
    </row>
    <row r="27" spans="1:47" s="123" customFormat="1" ht="15" customHeight="1">
      <c r="A27" s="178"/>
      <c r="B27" s="179" t="s">
        <v>38</v>
      </c>
      <c r="C27" s="180"/>
      <c r="D27" s="180"/>
      <c r="E27" s="180"/>
      <c r="F27" s="180"/>
      <c r="G27" s="180"/>
      <c r="H27" s="180"/>
      <c r="I27" s="180"/>
      <c r="J27" s="180"/>
      <c r="K27" s="181"/>
      <c r="L27" s="181"/>
      <c r="M27" s="181"/>
      <c r="N27" s="181"/>
      <c r="O27" s="181"/>
      <c r="P27" s="181"/>
      <c r="Q27" s="181"/>
      <c r="R27" s="181"/>
      <c r="S27" s="552" t="str">
        <f>_xlfn.IFERROR(S28-S30-S31,"")</f>
        <v/>
      </c>
      <c r="T27" s="553"/>
      <c r="U27" s="553"/>
      <c r="V27" s="553"/>
      <c r="W27" s="553"/>
      <c r="X27" s="553"/>
      <c r="Y27" s="553"/>
      <c r="Z27" s="554" t="s">
        <v>4</v>
      </c>
      <c r="AA27" s="555"/>
      <c r="AB27" s="552" t="str">
        <f>_xlfn.IFERROR(AB28-AB29-AB31,"")</f>
        <v/>
      </c>
      <c r="AC27" s="553"/>
      <c r="AD27" s="553"/>
      <c r="AE27" s="553"/>
      <c r="AF27" s="553"/>
      <c r="AG27" s="553"/>
      <c r="AH27" s="553"/>
      <c r="AI27" s="554" t="s">
        <v>4</v>
      </c>
      <c r="AJ27" s="555"/>
      <c r="AU27" s="128"/>
    </row>
    <row r="28" spans="1:47" s="123" customFormat="1" ht="15" customHeight="1">
      <c r="A28" s="178"/>
      <c r="B28" s="182"/>
      <c r="C28" s="548" t="s">
        <v>197</v>
      </c>
      <c r="D28" s="549"/>
      <c r="E28" s="549"/>
      <c r="F28" s="549"/>
      <c r="G28" s="549"/>
      <c r="H28" s="549"/>
      <c r="I28" s="549"/>
      <c r="J28" s="549"/>
      <c r="K28" s="549"/>
      <c r="L28" s="549"/>
      <c r="M28" s="549"/>
      <c r="N28" s="549"/>
      <c r="O28" s="549"/>
      <c r="P28" s="549"/>
      <c r="Q28" s="549"/>
      <c r="R28" s="550"/>
      <c r="S28" s="552" t="str">
        <f>IF('別紙様式3-2'!X7=0,"",'別紙様式3-2'!X7)</f>
        <v/>
      </c>
      <c r="T28" s="553"/>
      <c r="U28" s="553"/>
      <c r="V28" s="553"/>
      <c r="W28" s="553"/>
      <c r="X28" s="553"/>
      <c r="Y28" s="553"/>
      <c r="Z28" s="554" t="s">
        <v>4</v>
      </c>
      <c r="AA28" s="555"/>
      <c r="AB28" s="552" t="str">
        <f>IF('別紙様式3-2'!X8=0,"",'別紙様式3-2'!X8)</f>
        <v/>
      </c>
      <c r="AC28" s="553"/>
      <c r="AD28" s="553"/>
      <c r="AE28" s="553"/>
      <c r="AF28" s="553"/>
      <c r="AG28" s="553"/>
      <c r="AH28" s="553"/>
      <c r="AI28" s="554" t="s">
        <v>4</v>
      </c>
      <c r="AJ28" s="555"/>
      <c r="AU28" s="128"/>
    </row>
    <row r="29" spans="1:47" s="123" customFormat="1" ht="15" customHeight="1">
      <c r="A29" s="178"/>
      <c r="B29" s="183"/>
      <c r="C29" s="548" t="s">
        <v>360</v>
      </c>
      <c r="D29" s="549"/>
      <c r="E29" s="549"/>
      <c r="F29" s="549"/>
      <c r="G29" s="549"/>
      <c r="H29" s="549"/>
      <c r="I29" s="549"/>
      <c r="J29" s="549"/>
      <c r="K29" s="549"/>
      <c r="L29" s="549"/>
      <c r="M29" s="549"/>
      <c r="N29" s="549"/>
      <c r="O29" s="549"/>
      <c r="P29" s="549"/>
      <c r="Q29" s="549"/>
      <c r="R29" s="550"/>
      <c r="S29" s="582"/>
      <c r="T29" s="583"/>
      <c r="U29" s="583"/>
      <c r="V29" s="583"/>
      <c r="W29" s="583"/>
      <c r="X29" s="583"/>
      <c r="Y29" s="583"/>
      <c r="Z29" s="583"/>
      <c r="AA29" s="584"/>
      <c r="AB29" s="552" t="str">
        <f>IF('別紙様式3-2'!Q7=0,"",'別紙様式3-2'!Q7)</f>
        <v/>
      </c>
      <c r="AC29" s="553"/>
      <c r="AD29" s="553"/>
      <c r="AE29" s="553"/>
      <c r="AF29" s="553"/>
      <c r="AG29" s="553"/>
      <c r="AH29" s="553"/>
      <c r="AI29" s="554" t="s">
        <v>4</v>
      </c>
      <c r="AJ29" s="555"/>
      <c r="AU29" s="128"/>
    </row>
    <row r="30" spans="1:47" s="123" customFormat="1" ht="21.75" customHeight="1">
      <c r="A30" s="178"/>
      <c r="B30" s="183"/>
      <c r="C30" s="617" t="s">
        <v>361</v>
      </c>
      <c r="D30" s="618"/>
      <c r="E30" s="618"/>
      <c r="F30" s="618"/>
      <c r="G30" s="618"/>
      <c r="H30" s="618"/>
      <c r="I30" s="618"/>
      <c r="J30" s="618"/>
      <c r="K30" s="618"/>
      <c r="L30" s="618"/>
      <c r="M30" s="618"/>
      <c r="N30" s="618"/>
      <c r="O30" s="618"/>
      <c r="P30" s="618"/>
      <c r="Q30" s="618"/>
      <c r="R30" s="619"/>
      <c r="S30" s="598">
        <f>'別紙様式3-2'!Q8-'別紙様式3-2'!T8</f>
        <v>0</v>
      </c>
      <c r="T30" s="599"/>
      <c r="U30" s="599"/>
      <c r="V30" s="599"/>
      <c r="W30" s="599"/>
      <c r="X30" s="599"/>
      <c r="Y30" s="599"/>
      <c r="Z30" s="554" t="s">
        <v>4</v>
      </c>
      <c r="AA30" s="555"/>
      <c r="AB30" s="585"/>
      <c r="AC30" s="586"/>
      <c r="AD30" s="586"/>
      <c r="AE30" s="586"/>
      <c r="AF30" s="586"/>
      <c r="AG30" s="586"/>
      <c r="AH30" s="586"/>
      <c r="AI30" s="583"/>
      <c r="AJ30" s="584"/>
      <c r="AU30" s="128"/>
    </row>
    <row r="31" spans="1:47" s="123" customFormat="1" ht="15" customHeight="1" thickBot="1">
      <c r="A31" s="178"/>
      <c r="B31" s="184"/>
      <c r="C31" s="551" t="s">
        <v>355</v>
      </c>
      <c r="D31" s="551"/>
      <c r="E31" s="551"/>
      <c r="F31" s="551"/>
      <c r="G31" s="551"/>
      <c r="H31" s="551"/>
      <c r="I31" s="551"/>
      <c r="J31" s="551"/>
      <c r="K31" s="551"/>
      <c r="L31" s="551"/>
      <c r="M31" s="551"/>
      <c r="N31" s="551"/>
      <c r="O31" s="551"/>
      <c r="P31" s="551"/>
      <c r="Q31" s="551"/>
      <c r="R31" s="551"/>
      <c r="S31" s="552" t="str">
        <f>IF(('別紙様式3-2'!R10+'別紙様式3-2'!S10)=0,"0",('別紙様式3-2'!R10+'別紙様式3-2'!S10))</f>
        <v>0</v>
      </c>
      <c r="T31" s="553"/>
      <c r="U31" s="553"/>
      <c r="V31" s="553"/>
      <c r="W31" s="553"/>
      <c r="X31" s="553"/>
      <c r="Y31" s="553"/>
      <c r="Z31" s="554" t="s">
        <v>4</v>
      </c>
      <c r="AA31" s="555"/>
      <c r="AB31" s="552" t="str">
        <f>IF('別紙様式3-2'!Q10=0,"0",'別紙様式3-2'!Q10)</f>
        <v>0</v>
      </c>
      <c r="AC31" s="553"/>
      <c r="AD31" s="553"/>
      <c r="AE31" s="553"/>
      <c r="AF31" s="553"/>
      <c r="AG31" s="553"/>
      <c r="AH31" s="553"/>
      <c r="AI31" s="554" t="s">
        <v>4</v>
      </c>
      <c r="AJ31" s="555"/>
      <c r="AU31" s="128"/>
    </row>
    <row r="32" spans="1:47" s="123" customFormat="1" ht="15" customHeight="1" thickBot="1">
      <c r="A32" s="178"/>
      <c r="B32" s="179" t="s">
        <v>135</v>
      </c>
      <c r="C32" s="185"/>
      <c r="D32" s="185"/>
      <c r="E32" s="185"/>
      <c r="F32" s="185"/>
      <c r="G32" s="185"/>
      <c r="H32" s="185"/>
      <c r="I32" s="185"/>
      <c r="J32" s="185"/>
      <c r="K32" s="186"/>
      <c r="L32" s="186"/>
      <c r="M32" s="186"/>
      <c r="N32" s="186"/>
      <c r="O32" s="186"/>
      <c r="P32" s="186"/>
      <c r="Q32" s="186"/>
      <c r="R32" s="186"/>
      <c r="S32" s="450"/>
      <c r="T32" s="451"/>
      <c r="U32" s="451"/>
      <c r="V32" s="451"/>
      <c r="W32" s="451"/>
      <c r="X32" s="451"/>
      <c r="Y32" s="452"/>
      <c r="Z32" s="448" t="s">
        <v>223</v>
      </c>
      <c r="AA32" s="448"/>
      <c r="AB32" s="453"/>
      <c r="AC32" s="454"/>
      <c r="AD32" s="454"/>
      <c r="AE32" s="454"/>
      <c r="AF32" s="454"/>
      <c r="AG32" s="454"/>
      <c r="AH32" s="455"/>
      <c r="AI32" s="448" t="s">
        <v>4</v>
      </c>
      <c r="AJ32" s="449"/>
      <c r="AU32" s="128"/>
    </row>
    <row r="33" spans="1:47" s="123" customFormat="1" ht="6" customHeight="1">
      <c r="A33" s="173"/>
      <c r="B33" s="187"/>
      <c r="C33" s="188"/>
      <c r="D33" s="173"/>
      <c r="E33" s="173"/>
      <c r="F33" s="173"/>
      <c r="G33" s="173"/>
      <c r="H33" s="173"/>
      <c r="I33" s="173"/>
      <c r="J33" s="173"/>
      <c r="K33" s="174"/>
      <c r="L33" s="174"/>
      <c r="M33" s="174"/>
      <c r="N33" s="174"/>
      <c r="O33" s="174"/>
      <c r="P33" s="174"/>
      <c r="Q33" s="174"/>
      <c r="R33" s="174"/>
      <c r="S33" s="189"/>
      <c r="T33" s="190"/>
      <c r="U33" s="190"/>
      <c r="V33" s="190"/>
      <c r="W33" s="190"/>
      <c r="X33" s="190"/>
      <c r="Y33" s="190"/>
      <c r="Z33" s="173"/>
      <c r="AA33" s="173"/>
      <c r="AB33" s="189"/>
      <c r="AC33" s="190"/>
      <c r="AD33" s="190"/>
      <c r="AE33" s="190"/>
      <c r="AF33" s="190"/>
      <c r="AG33" s="190"/>
      <c r="AH33" s="190"/>
      <c r="AI33" s="173"/>
      <c r="AJ33" s="173"/>
      <c r="AU33" s="128"/>
    </row>
    <row r="34" spans="1:47" s="123" customFormat="1" ht="12">
      <c r="A34" s="191"/>
      <c r="B34" s="491" t="s">
        <v>208</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130"/>
      <c r="AU34" s="128"/>
    </row>
    <row r="35" spans="1:47" s="123" customFormat="1" ht="22.5" customHeight="1">
      <c r="A35" s="191"/>
      <c r="B35" s="491" t="s">
        <v>225</v>
      </c>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130"/>
      <c r="AU35" s="128"/>
    </row>
    <row r="36" spans="1:47" s="123" customFormat="1" ht="13.5" customHeight="1">
      <c r="A36" s="129"/>
      <c r="B36" s="192"/>
      <c r="C36" s="155"/>
      <c r="D36" s="129"/>
      <c r="E36" s="129"/>
      <c r="F36" s="129"/>
      <c r="G36" s="129"/>
      <c r="H36" s="129"/>
      <c r="I36" s="129"/>
      <c r="J36" s="129"/>
      <c r="K36" s="130"/>
      <c r="L36" s="130"/>
      <c r="M36" s="130"/>
      <c r="N36" s="130"/>
      <c r="O36" s="130"/>
      <c r="P36" s="130"/>
      <c r="Q36" s="130"/>
      <c r="R36" s="130"/>
      <c r="S36" s="189"/>
      <c r="T36" s="190"/>
      <c r="U36" s="190"/>
      <c r="V36" s="190"/>
      <c r="W36" s="190"/>
      <c r="X36" s="190"/>
      <c r="Y36" s="190"/>
      <c r="Z36" s="129"/>
      <c r="AA36" s="129"/>
      <c r="AB36" s="189"/>
      <c r="AC36" s="190"/>
      <c r="AD36" s="190"/>
      <c r="AE36" s="190"/>
      <c r="AF36" s="190"/>
      <c r="AG36" s="190"/>
      <c r="AH36" s="190"/>
      <c r="AI36" s="129"/>
      <c r="AJ36" s="129"/>
      <c r="AU36" s="128"/>
    </row>
    <row r="37" spans="1:47" s="123" customFormat="1" ht="14.25">
      <c r="A37" s="129" t="s">
        <v>31</v>
      </c>
      <c r="B37" s="192" t="s">
        <v>358</v>
      </c>
      <c r="C37" s="155"/>
      <c r="D37" s="129"/>
      <c r="E37" s="129"/>
      <c r="F37" s="129"/>
      <c r="G37" s="129"/>
      <c r="H37" s="129"/>
      <c r="I37" s="129"/>
      <c r="J37" s="129"/>
      <c r="K37" s="130"/>
      <c r="L37" s="130"/>
      <c r="M37" s="130"/>
      <c r="N37" s="130"/>
      <c r="O37" s="130"/>
      <c r="P37" s="130"/>
      <c r="Q37" s="130"/>
      <c r="R37" s="130"/>
      <c r="S37" s="189"/>
      <c r="T37" s="190"/>
      <c r="U37" s="190"/>
      <c r="V37" s="190"/>
      <c r="W37" s="190"/>
      <c r="X37" s="190"/>
      <c r="Y37" s="190"/>
      <c r="Z37" s="129"/>
      <c r="AA37" s="129"/>
      <c r="AB37" s="189"/>
      <c r="AC37" s="190"/>
      <c r="AD37" s="190"/>
      <c r="AE37" s="190"/>
      <c r="AF37" s="190"/>
      <c r="AG37" s="190"/>
      <c r="AH37" s="190"/>
      <c r="AI37" s="129"/>
      <c r="AJ37" s="129"/>
      <c r="AU37" s="128"/>
    </row>
    <row r="38" spans="1:47" s="123" customFormat="1" ht="4.5" customHeight="1">
      <c r="A38" s="129"/>
      <c r="B38" s="192"/>
      <c r="C38" s="155"/>
      <c r="D38" s="129"/>
      <c r="E38" s="129"/>
      <c r="F38" s="129"/>
      <c r="G38" s="129"/>
      <c r="H38" s="129"/>
      <c r="I38" s="129"/>
      <c r="J38" s="129"/>
      <c r="K38" s="130"/>
      <c r="L38" s="130"/>
      <c r="M38" s="130"/>
      <c r="N38" s="130"/>
      <c r="O38" s="130"/>
      <c r="P38" s="130"/>
      <c r="Q38" s="130"/>
      <c r="R38" s="130"/>
      <c r="S38" s="189"/>
      <c r="T38" s="190"/>
      <c r="U38" s="190"/>
      <c r="V38" s="190"/>
      <c r="W38" s="190"/>
      <c r="X38" s="190"/>
      <c r="Y38" s="190"/>
      <c r="Z38" s="129"/>
      <c r="AA38" s="129"/>
      <c r="AB38" s="189"/>
      <c r="AC38" s="190"/>
      <c r="AD38" s="190"/>
      <c r="AE38" s="190"/>
      <c r="AF38" s="190"/>
      <c r="AG38" s="190"/>
      <c r="AH38" s="190"/>
      <c r="AI38" s="129"/>
      <c r="AJ38" s="129"/>
      <c r="AU38" s="128"/>
    </row>
    <row r="39" spans="1:47" s="123" customFormat="1" ht="39" customHeight="1" thickBot="1">
      <c r="A39" s="158"/>
      <c r="B39" s="159"/>
      <c r="C39" s="159"/>
      <c r="D39" s="159"/>
      <c r="E39" s="159"/>
      <c r="F39" s="159"/>
      <c r="G39" s="159"/>
      <c r="H39" s="159"/>
      <c r="I39" s="159"/>
      <c r="J39" s="159"/>
      <c r="K39" s="459" t="s">
        <v>145</v>
      </c>
      <c r="L39" s="460"/>
      <c r="M39" s="461"/>
      <c r="N39" s="459" t="s">
        <v>133</v>
      </c>
      <c r="O39" s="460"/>
      <c r="P39" s="460"/>
      <c r="Q39" s="460"/>
      <c r="R39" s="461"/>
      <c r="S39" s="456" t="s">
        <v>134</v>
      </c>
      <c r="T39" s="457"/>
      <c r="U39" s="457"/>
      <c r="V39" s="457"/>
      <c r="W39" s="458"/>
      <c r="X39" s="456" t="s">
        <v>94</v>
      </c>
      <c r="Y39" s="457"/>
      <c r="Z39" s="457"/>
      <c r="AA39" s="457"/>
      <c r="AB39" s="457"/>
      <c r="AC39" s="457" t="s">
        <v>83</v>
      </c>
      <c r="AD39" s="457"/>
      <c r="AE39" s="458"/>
      <c r="AF39" s="456" t="s">
        <v>347</v>
      </c>
      <c r="AG39" s="457"/>
      <c r="AH39" s="457"/>
      <c r="AI39" s="457"/>
      <c r="AJ39" s="458"/>
      <c r="AL39" s="604" t="s">
        <v>212</v>
      </c>
      <c r="AM39" s="605"/>
      <c r="AU39" s="128"/>
    </row>
    <row r="40" spans="1:50" s="123" customFormat="1" ht="15.75" customHeight="1" thickBot="1">
      <c r="A40" s="193" t="s">
        <v>45</v>
      </c>
      <c r="B40" s="173"/>
      <c r="C40" s="173"/>
      <c r="D40" s="173"/>
      <c r="E40" s="173"/>
      <c r="F40" s="173"/>
      <c r="G40" s="173"/>
      <c r="H40" s="173"/>
      <c r="I40" s="173"/>
      <c r="J40" s="173"/>
      <c r="K40" s="520"/>
      <c r="L40" s="521" t="b">
        <v>0</v>
      </c>
      <c r="M40" s="522"/>
      <c r="N40" s="532"/>
      <c r="O40" s="533"/>
      <c r="P40" s="533"/>
      <c r="Q40" s="534"/>
      <c r="R40" s="194" t="s">
        <v>121</v>
      </c>
      <c r="S40" s="535" t="str">
        <f>IF(L40,('別紙様式3-2'!Y8-'別紙様式3-2'!R7-'別紙様式3-2'!R10)/'別紙様式3-2'!AB8,"（対象外）")</f>
        <v>（対象外）</v>
      </c>
      <c r="T40" s="536"/>
      <c r="U40" s="536"/>
      <c r="V40" s="536"/>
      <c r="W40" s="93" t="str">
        <f>IF($L40,"円","")</f>
        <v/>
      </c>
      <c r="X40" s="556" t="str">
        <f>IF(L40,S40-N40,"（対象外）")</f>
        <v>（対象外）</v>
      </c>
      <c r="Y40" s="557"/>
      <c r="Z40" s="557"/>
      <c r="AA40" s="557"/>
      <c r="AB40" s="195" t="str">
        <f aca="true" t="shared" si="0" ref="AB40:AB42">IF($L40,"円","")</f>
        <v/>
      </c>
      <c r="AC40" s="558" t="str">
        <f>IF(AND(L40,L41),X40/X41,IF(AND(L40,L42),X40/X42,"-"))</f>
        <v>-</v>
      </c>
      <c r="AD40" s="558"/>
      <c r="AE40" s="559"/>
      <c r="AF40" s="469"/>
      <c r="AG40" s="470"/>
      <c r="AH40" s="470"/>
      <c r="AI40" s="470"/>
      <c r="AJ40" s="471"/>
      <c r="AK40" s="176" t="s">
        <v>119</v>
      </c>
      <c r="AL40" s="167" t="str">
        <f>_xlfn.IFERROR(IF(AND(L40,L41),IF(AC40&gt;=1,"○","☓"),IF(AND(L40,L42),IF(AC40&gt;=2,"○","☓"),"")),"")</f>
        <v/>
      </c>
      <c r="AM40" s="196" t="s">
        <v>214</v>
      </c>
      <c r="AN40" s="169" t="s">
        <v>122</v>
      </c>
      <c r="AO40" s="169"/>
      <c r="AP40" s="169"/>
      <c r="AQ40" s="169"/>
      <c r="AR40" s="169"/>
      <c r="AS40" s="169"/>
      <c r="AT40" s="169"/>
      <c r="AU40" s="169"/>
      <c r="AV40" s="169"/>
      <c r="AW40" s="169"/>
      <c r="AX40" s="170"/>
    </row>
    <row r="41" spans="1:50" s="123" customFormat="1" ht="15.75" customHeight="1" thickBot="1">
      <c r="A41" s="197" t="s">
        <v>82</v>
      </c>
      <c r="B41" s="180"/>
      <c r="C41" s="180"/>
      <c r="D41" s="180"/>
      <c r="E41" s="180"/>
      <c r="F41" s="180"/>
      <c r="G41" s="180"/>
      <c r="H41" s="180"/>
      <c r="I41" s="180"/>
      <c r="J41" s="180"/>
      <c r="K41" s="494"/>
      <c r="L41" s="495" t="b">
        <v>0</v>
      </c>
      <c r="M41" s="496"/>
      <c r="N41" s="509"/>
      <c r="O41" s="510"/>
      <c r="P41" s="510"/>
      <c r="Q41" s="511"/>
      <c r="R41" s="198" t="s">
        <v>121</v>
      </c>
      <c r="S41" s="512" t="str">
        <f>IF(L41,('別紙様式3-2'!Z8-'別紙様式3-2'!S7-'別紙様式3-2'!S10)/'別紙様式3-2'!AC8,"（対象外）")</f>
        <v>（対象外）</v>
      </c>
      <c r="T41" s="513"/>
      <c r="U41" s="513"/>
      <c r="V41" s="513"/>
      <c r="W41" s="94" t="str">
        <f>IF($L41,"円","")</f>
        <v/>
      </c>
      <c r="X41" s="518" t="str">
        <f>IF(L41,S41-N41,"（対象外）")</f>
        <v>（対象外）</v>
      </c>
      <c r="Y41" s="519"/>
      <c r="Z41" s="519"/>
      <c r="AA41" s="519"/>
      <c r="AB41" s="199" t="str">
        <f t="shared" si="0"/>
        <v/>
      </c>
      <c r="AC41" s="487" t="str">
        <f>IF(AND(L41,OR(L40,L42)),1,"-")</f>
        <v>-</v>
      </c>
      <c r="AD41" s="487"/>
      <c r="AE41" s="488"/>
      <c r="AF41" s="472"/>
      <c r="AG41" s="473"/>
      <c r="AH41" s="473"/>
      <c r="AI41" s="473"/>
      <c r="AJ41" s="474"/>
      <c r="AK41" s="176" t="s">
        <v>119</v>
      </c>
      <c r="AL41" s="167" t="str">
        <f>_xlfn.IFERROR(IF(AND(L41,L42),IF(AC42&lt;=0.5,"○","☓"),""),"")</f>
        <v/>
      </c>
      <c r="AM41" s="177" t="s">
        <v>213</v>
      </c>
      <c r="AN41" s="169" t="s">
        <v>123</v>
      </c>
      <c r="AO41" s="169"/>
      <c r="AP41" s="169"/>
      <c r="AQ41" s="169"/>
      <c r="AR41" s="169"/>
      <c r="AS41" s="169"/>
      <c r="AT41" s="169"/>
      <c r="AU41" s="169"/>
      <c r="AV41" s="169"/>
      <c r="AW41" s="169"/>
      <c r="AX41" s="170"/>
    </row>
    <row r="42" spans="1:50" s="123" customFormat="1" ht="15.75" customHeight="1" thickBot="1">
      <c r="A42" s="200" t="s">
        <v>81</v>
      </c>
      <c r="B42" s="201"/>
      <c r="C42" s="201"/>
      <c r="D42" s="201"/>
      <c r="E42" s="201"/>
      <c r="F42" s="201"/>
      <c r="G42" s="201"/>
      <c r="H42" s="201"/>
      <c r="I42" s="201"/>
      <c r="J42" s="201"/>
      <c r="K42" s="497"/>
      <c r="L42" s="498" t="b">
        <v>0</v>
      </c>
      <c r="M42" s="499"/>
      <c r="N42" s="537"/>
      <c r="O42" s="538"/>
      <c r="P42" s="538"/>
      <c r="Q42" s="539"/>
      <c r="R42" s="95" t="s">
        <v>121</v>
      </c>
      <c r="S42" s="540" t="str">
        <f>IF(L42,('別紙様式3-2'!AA8-'別紙様式3-2'!T10)/'別紙様式3-2'!AD8,"（対象外）")</f>
        <v>（対象外）</v>
      </c>
      <c r="T42" s="541"/>
      <c r="U42" s="541"/>
      <c r="V42" s="541"/>
      <c r="W42" s="95" t="str">
        <f>IF($L42,"円","")</f>
        <v/>
      </c>
      <c r="X42" s="542" t="str">
        <f>IF(L42,S42-N42,"（対象外）")</f>
        <v>（対象外）</v>
      </c>
      <c r="Y42" s="543"/>
      <c r="Z42" s="543"/>
      <c r="AA42" s="543"/>
      <c r="AB42" s="202" t="str">
        <f t="shared" si="0"/>
        <v/>
      </c>
      <c r="AC42" s="492" t="str">
        <f>IF(AND(L41,L42),X42/X41,IF(AND(L40,L42),1,"-"))</f>
        <v>-</v>
      </c>
      <c r="AD42" s="492"/>
      <c r="AE42" s="493"/>
      <c r="AF42" s="514"/>
      <c r="AG42" s="515"/>
      <c r="AH42" s="515"/>
      <c r="AI42" s="516"/>
      <c r="AJ42" s="203" t="s">
        <v>4</v>
      </c>
      <c r="AK42" s="204"/>
      <c r="AL42" s="204"/>
      <c r="AM42" s="176"/>
      <c r="AN42" s="167" t="str">
        <f>_xlfn.IFERROR(IF(AF42&lt;=4400000,"○","☓"),"")</f>
        <v>○</v>
      </c>
      <c r="AO42" s="169" t="s">
        <v>124</v>
      </c>
      <c r="AP42" s="169"/>
      <c r="AQ42" s="169"/>
      <c r="AR42" s="169"/>
      <c r="AS42" s="169"/>
      <c r="AT42" s="169"/>
      <c r="AU42" s="169"/>
      <c r="AV42" s="169"/>
      <c r="AW42" s="169"/>
      <c r="AX42" s="205"/>
    </row>
    <row r="43" spans="1:50" s="123" customFormat="1" ht="67.5" customHeight="1" thickBot="1">
      <c r="A43" s="129"/>
      <c r="B43" s="491" t="s">
        <v>348</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206"/>
      <c r="AK43" s="206"/>
      <c r="AL43" s="206"/>
      <c r="AM43" s="166" t="s">
        <v>119</v>
      </c>
      <c r="AN43" s="167" t="str">
        <f>_xlfn.IFERROR(IF(OR(AND(NOT(L40),NOT(L41),NOT(L42)),AND(NOT(L40),NOT(L41),L42)),"☓","○"),"")</f>
        <v>☓</v>
      </c>
      <c r="AO43" s="169" t="s">
        <v>125</v>
      </c>
      <c r="AP43" s="169"/>
      <c r="AQ43" s="169"/>
      <c r="AR43" s="169"/>
      <c r="AS43" s="169"/>
      <c r="AT43" s="169"/>
      <c r="AU43" s="169"/>
      <c r="AV43" s="169"/>
      <c r="AW43" s="169"/>
      <c r="AX43" s="205"/>
    </row>
    <row r="44" spans="1:47" s="123" customFormat="1" ht="14.25" customHeight="1" thickBot="1">
      <c r="A44" s="129"/>
      <c r="B44" s="192"/>
      <c r="C44" s="129"/>
      <c r="D44" s="129"/>
      <c r="E44" s="129"/>
      <c r="F44" s="129"/>
      <c r="G44" s="129"/>
      <c r="H44" s="129"/>
      <c r="I44" s="129"/>
      <c r="J44" s="129"/>
      <c r="K44" s="130"/>
      <c r="L44" s="130"/>
      <c r="M44" s="130"/>
      <c r="N44" s="130"/>
      <c r="O44" s="130"/>
      <c r="P44" s="130"/>
      <c r="Q44" s="130"/>
      <c r="R44" s="130"/>
      <c r="S44" s="207"/>
      <c r="T44" s="207"/>
      <c r="U44" s="207"/>
      <c r="V44" s="207"/>
      <c r="W44" s="207"/>
      <c r="X44" s="207"/>
      <c r="Y44" s="207"/>
      <c r="Z44" s="207"/>
      <c r="AA44" s="207"/>
      <c r="AB44" s="207"/>
      <c r="AC44" s="207"/>
      <c r="AD44" s="207"/>
      <c r="AE44" s="207"/>
      <c r="AF44" s="207"/>
      <c r="AG44" s="208"/>
      <c r="AH44" s="208"/>
      <c r="AI44" s="206"/>
      <c r="AJ44" s="206"/>
      <c r="AL44" s="600" t="s">
        <v>216</v>
      </c>
      <c r="AM44" s="601"/>
      <c r="AU44" s="128"/>
    </row>
    <row r="45" spans="1:61" s="123" customFormat="1" ht="23.25" customHeight="1" thickBot="1">
      <c r="A45" s="129" t="s">
        <v>32</v>
      </c>
      <c r="B45" s="155" t="s">
        <v>141</v>
      </c>
      <c r="C45" s="129"/>
      <c r="D45" s="129"/>
      <c r="E45" s="129"/>
      <c r="F45" s="129"/>
      <c r="G45" s="129"/>
      <c r="H45" s="129"/>
      <c r="I45" s="129"/>
      <c r="J45" s="129"/>
      <c r="K45" s="130"/>
      <c r="L45" s="130"/>
      <c r="M45" s="130"/>
      <c r="N45" s="130"/>
      <c r="O45" s="130"/>
      <c r="P45" s="130"/>
      <c r="Q45" s="130"/>
      <c r="R45" s="130"/>
      <c r="S45" s="209"/>
      <c r="T45" s="209"/>
      <c r="U45" s="209"/>
      <c r="V45" s="209"/>
      <c r="W45" s="156"/>
      <c r="X45" s="506" t="s">
        <v>129</v>
      </c>
      <c r="Y45" s="507"/>
      <c r="Z45" s="507"/>
      <c r="AA45" s="507"/>
      <c r="AB45" s="507"/>
      <c r="AC45" s="507"/>
      <c r="AD45" s="507"/>
      <c r="AE45" s="508"/>
      <c r="AF45" s="489" t="str">
        <f>IF('別紙様式3-2'!AE8=0,"",'別紙様式3-2'!AE8)</f>
        <v/>
      </c>
      <c r="AG45" s="490"/>
      <c r="AH45" s="490"/>
      <c r="AI45" s="504" t="s">
        <v>5</v>
      </c>
      <c r="AJ45" s="505"/>
      <c r="AK45" s="176" t="s">
        <v>119</v>
      </c>
      <c r="AL45" s="167" t="str">
        <f>IF('別紙様式3-2'!AF8="","",IF(AND('別紙様式3-2'!AF8&gt;=1),IF(OR(C48:C51),"○","☓"),"○"))</f>
        <v/>
      </c>
      <c r="AM45" s="196" t="s">
        <v>215</v>
      </c>
      <c r="AN45" s="169" t="s">
        <v>126</v>
      </c>
      <c r="AO45" s="169"/>
      <c r="AP45" s="169"/>
      <c r="AQ45" s="169"/>
      <c r="AR45" s="169"/>
      <c r="AS45" s="169"/>
      <c r="AT45" s="169"/>
      <c r="AU45" s="169"/>
      <c r="AV45" s="169"/>
      <c r="AW45" s="169"/>
      <c r="AX45" s="170"/>
      <c r="AY45" s="210"/>
      <c r="BI45" s="128"/>
    </row>
    <row r="46" spans="1:47" s="123" customFormat="1" ht="3.75" customHeight="1">
      <c r="A46" s="129"/>
      <c r="B46" s="155"/>
      <c r="C46" s="129"/>
      <c r="D46" s="129"/>
      <c r="E46" s="129"/>
      <c r="F46" s="129"/>
      <c r="G46" s="129"/>
      <c r="H46" s="129"/>
      <c r="I46" s="129"/>
      <c r="J46" s="129"/>
      <c r="K46" s="130"/>
      <c r="L46" s="130"/>
      <c r="M46" s="130"/>
      <c r="N46" s="130"/>
      <c r="O46" s="130"/>
      <c r="P46" s="130"/>
      <c r="Q46" s="130"/>
      <c r="R46" s="130"/>
      <c r="S46" s="209"/>
      <c r="T46" s="209"/>
      <c r="U46" s="209"/>
      <c r="V46" s="209"/>
      <c r="W46" s="209"/>
      <c r="X46" s="209"/>
      <c r="Y46" s="209"/>
      <c r="Z46" s="209"/>
      <c r="AA46" s="209"/>
      <c r="AB46" s="209"/>
      <c r="AC46" s="209"/>
      <c r="AD46" s="209"/>
      <c r="AE46" s="209"/>
      <c r="AF46" s="209"/>
      <c r="AG46" s="209"/>
      <c r="AH46" s="209"/>
      <c r="AI46" s="209"/>
      <c r="AJ46" s="209"/>
      <c r="AL46" s="211"/>
      <c r="AM46" s="211"/>
      <c r="AU46" s="128"/>
    </row>
    <row r="47" spans="1:47" s="123" customFormat="1" ht="15" customHeight="1">
      <c r="A47" s="129"/>
      <c r="B47" s="212" t="s">
        <v>143</v>
      </c>
      <c r="C47" s="185"/>
      <c r="D47" s="185"/>
      <c r="E47" s="185"/>
      <c r="F47" s="185"/>
      <c r="G47" s="185"/>
      <c r="H47" s="185"/>
      <c r="I47" s="185"/>
      <c r="J47" s="185"/>
      <c r="K47" s="186"/>
      <c r="L47" s="186"/>
      <c r="M47" s="186"/>
      <c r="N47" s="186"/>
      <c r="O47" s="186"/>
      <c r="P47" s="186"/>
      <c r="Q47" s="186"/>
      <c r="R47" s="186"/>
      <c r="S47" s="186"/>
      <c r="T47" s="186"/>
      <c r="U47" s="186"/>
      <c r="V47" s="185"/>
      <c r="W47" s="185"/>
      <c r="X47" s="185"/>
      <c r="Y47" s="185"/>
      <c r="Z47" s="186"/>
      <c r="AA47" s="186"/>
      <c r="AB47" s="186"/>
      <c r="AC47" s="186"/>
      <c r="AD47" s="186"/>
      <c r="AE47" s="186"/>
      <c r="AF47" s="186"/>
      <c r="AG47" s="186"/>
      <c r="AH47" s="186"/>
      <c r="AI47" s="213"/>
      <c r="AJ47" s="130"/>
      <c r="AU47" s="128"/>
    </row>
    <row r="48" spans="1:47" s="123" customFormat="1" ht="15" customHeight="1">
      <c r="A48" s="129"/>
      <c r="B48" s="214"/>
      <c r="C48" s="280" t="b">
        <v>0</v>
      </c>
      <c r="D48" s="215" t="s">
        <v>91</v>
      </c>
      <c r="E48" s="216"/>
      <c r="F48" s="216"/>
      <c r="G48" s="216"/>
      <c r="H48" s="216"/>
      <c r="I48" s="216"/>
      <c r="J48" s="216"/>
      <c r="K48" s="217"/>
      <c r="L48" s="217"/>
      <c r="M48" s="217"/>
      <c r="N48" s="217"/>
      <c r="O48" s="217"/>
      <c r="P48" s="217"/>
      <c r="Q48" s="217"/>
      <c r="R48" s="217"/>
      <c r="S48" s="217"/>
      <c r="T48" s="217"/>
      <c r="U48" s="217"/>
      <c r="V48" s="216"/>
      <c r="W48" s="216"/>
      <c r="X48" s="216"/>
      <c r="Y48" s="216"/>
      <c r="Z48" s="217"/>
      <c r="AA48" s="217"/>
      <c r="AB48" s="217"/>
      <c r="AC48" s="217"/>
      <c r="AD48" s="217"/>
      <c r="AE48" s="217"/>
      <c r="AF48" s="217"/>
      <c r="AG48" s="217"/>
      <c r="AH48" s="217"/>
      <c r="AI48" s="218"/>
      <c r="AJ48" s="130"/>
      <c r="AU48" s="128"/>
    </row>
    <row r="49" spans="1:47" s="123" customFormat="1" ht="15" customHeight="1">
      <c r="A49" s="129"/>
      <c r="B49" s="214"/>
      <c r="C49" s="280" t="b">
        <v>0</v>
      </c>
      <c r="D49" s="215" t="s">
        <v>142</v>
      </c>
      <c r="E49" s="216"/>
      <c r="F49" s="216"/>
      <c r="G49" s="216"/>
      <c r="H49" s="216"/>
      <c r="I49" s="216"/>
      <c r="J49" s="216"/>
      <c r="K49" s="217"/>
      <c r="L49" s="217"/>
      <c r="M49" s="217"/>
      <c r="N49" s="217"/>
      <c r="O49" s="217"/>
      <c r="P49" s="217"/>
      <c r="Q49" s="217"/>
      <c r="R49" s="217"/>
      <c r="S49" s="217"/>
      <c r="T49" s="217"/>
      <c r="U49" s="217"/>
      <c r="V49" s="216"/>
      <c r="W49" s="216"/>
      <c r="X49" s="216"/>
      <c r="Y49" s="216"/>
      <c r="Z49" s="217"/>
      <c r="AA49" s="217"/>
      <c r="AB49" s="217"/>
      <c r="AC49" s="217"/>
      <c r="AD49" s="217"/>
      <c r="AE49" s="217"/>
      <c r="AF49" s="217"/>
      <c r="AG49" s="217"/>
      <c r="AH49" s="217"/>
      <c r="AI49" s="218"/>
      <c r="AJ49" s="130"/>
      <c r="AU49" s="128"/>
    </row>
    <row r="50" spans="1:47" s="123" customFormat="1" ht="27" customHeight="1">
      <c r="A50" s="129"/>
      <c r="B50" s="214"/>
      <c r="C50" s="280" t="b">
        <v>0</v>
      </c>
      <c r="D50" s="501" t="s">
        <v>144</v>
      </c>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2"/>
      <c r="AJ50" s="219"/>
      <c r="AL50" s="220"/>
      <c r="AM50" s="220"/>
      <c r="AN50" s="220"/>
      <c r="AU50" s="128"/>
    </row>
    <row r="51" spans="1:47" s="123" customFormat="1" ht="15" customHeight="1">
      <c r="A51" s="129"/>
      <c r="B51" s="214"/>
      <c r="C51" s="280" t="b">
        <v>0</v>
      </c>
      <c r="D51" s="215" t="s">
        <v>33</v>
      </c>
      <c r="E51" s="216"/>
      <c r="F51" s="216" t="s">
        <v>34</v>
      </c>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221" t="s">
        <v>35</v>
      </c>
      <c r="AJ51" s="130"/>
      <c r="AU51" s="128"/>
    </row>
    <row r="52" spans="1:47" s="123" customFormat="1" ht="6" customHeight="1">
      <c r="A52" s="129"/>
      <c r="B52" s="222"/>
      <c r="C52" s="223"/>
      <c r="D52" s="224"/>
      <c r="E52" s="223"/>
      <c r="F52" s="223"/>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5"/>
      <c r="AJ52" s="226"/>
      <c r="AU52" s="128"/>
    </row>
    <row r="53" spans="1:47" s="123" customFormat="1" ht="6" customHeight="1">
      <c r="A53" s="129"/>
      <c r="B53" s="129"/>
      <c r="C53" s="129"/>
      <c r="D53" s="192"/>
      <c r="E53" s="129"/>
      <c r="F53" s="129"/>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30"/>
      <c r="AU53" s="128"/>
    </row>
    <row r="54" spans="1:47" s="123" customFormat="1" ht="12">
      <c r="A54" s="191" t="s">
        <v>37</v>
      </c>
      <c r="B54" s="157" t="s">
        <v>46</v>
      </c>
      <c r="C54" s="129"/>
      <c r="D54" s="192"/>
      <c r="E54" s="129"/>
      <c r="F54" s="129"/>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30"/>
      <c r="AU54" s="128"/>
    </row>
    <row r="55" spans="1:47" ht="22.5" customHeight="1">
      <c r="A55" s="227" t="s">
        <v>36</v>
      </c>
      <c r="B55" s="500" t="s">
        <v>42</v>
      </c>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U55" s="137"/>
    </row>
    <row r="56" spans="1:47" ht="4.5" customHeight="1">
      <c r="A56" s="227"/>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U56" s="137"/>
    </row>
    <row r="57" spans="1:47" ht="15" customHeight="1">
      <c r="A57" s="229" t="s">
        <v>156</v>
      </c>
      <c r="B57" s="229"/>
      <c r="C57" s="229"/>
      <c r="D57" s="229"/>
      <c r="E57" s="229"/>
      <c r="F57" s="229"/>
      <c r="G57" s="229"/>
      <c r="H57" s="229"/>
      <c r="I57" s="229"/>
      <c r="J57" s="229"/>
      <c r="K57" s="229"/>
      <c r="L57" s="229"/>
      <c r="M57" s="229"/>
      <c r="N57" s="229"/>
      <c r="O57" s="229"/>
      <c r="P57" s="229"/>
      <c r="Q57" s="228"/>
      <c r="R57" s="228"/>
      <c r="S57" s="228"/>
      <c r="T57" s="228"/>
      <c r="U57" s="228"/>
      <c r="V57" s="228"/>
      <c r="W57" s="228"/>
      <c r="X57" s="228"/>
      <c r="Y57" s="228"/>
      <c r="Z57" s="228"/>
      <c r="AA57" s="228"/>
      <c r="AB57" s="228"/>
      <c r="AC57" s="228"/>
      <c r="AD57" s="228"/>
      <c r="AE57" s="228"/>
      <c r="AF57" s="228"/>
      <c r="AG57" s="228"/>
      <c r="AH57" s="230"/>
      <c r="AI57" s="231"/>
      <c r="AJ57" s="228"/>
      <c r="AU57" s="137"/>
    </row>
    <row r="58" spans="1:47" ht="18" customHeight="1">
      <c r="A58" s="232"/>
      <c r="B58" s="118"/>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118"/>
      <c r="AF58" s="234" t="s">
        <v>189</v>
      </c>
      <c r="AG58" s="288"/>
      <c r="AH58" s="236" t="s">
        <v>157</v>
      </c>
      <c r="AI58" s="235"/>
      <c r="AJ58" s="237"/>
      <c r="AK58" s="238"/>
      <c r="AU58" s="137"/>
    </row>
    <row r="59" spans="1:47" ht="69.75" customHeight="1">
      <c r="A59" s="566" t="s">
        <v>224</v>
      </c>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8"/>
      <c r="AK59" s="239"/>
      <c r="AU59" s="137"/>
    </row>
    <row r="60" spans="1:47" ht="7.5" customHeight="1">
      <c r="A60" s="24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1"/>
      <c r="AK60" s="239"/>
      <c r="AU60" s="137"/>
    </row>
    <row r="61" spans="1:47" ht="15" customHeight="1" thickBot="1">
      <c r="A61" s="569" t="s">
        <v>193</v>
      </c>
      <c r="B61" s="570"/>
      <c r="C61" s="570"/>
      <c r="D61" s="571"/>
      <c r="E61" s="572" t="s">
        <v>158</v>
      </c>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4"/>
      <c r="AK61" s="239"/>
      <c r="AU61" s="137"/>
    </row>
    <row r="62" spans="1:37" s="242" customFormat="1" ht="14.25" customHeight="1">
      <c r="A62" s="476" t="s">
        <v>159</v>
      </c>
      <c r="B62" s="477"/>
      <c r="C62" s="477"/>
      <c r="D62" s="478"/>
      <c r="E62" s="281"/>
      <c r="F62" s="575" t="s">
        <v>160</v>
      </c>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6"/>
      <c r="AK62" s="239"/>
    </row>
    <row r="63" spans="1:37" s="242" customFormat="1" ht="13.5" customHeight="1">
      <c r="A63" s="479"/>
      <c r="B63" s="480"/>
      <c r="C63" s="480"/>
      <c r="D63" s="481"/>
      <c r="E63" s="282"/>
      <c r="F63" s="466" t="s">
        <v>161</v>
      </c>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243"/>
      <c r="AK63" s="239"/>
    </row>
    <row r="64" spans="1:37" s="242" customFormat="1" ht="13.5" customHeight="1">
      <c r="A64" s="479"/>
      <c r="B64" s="480"/>
      <c r="C64" s="480"/>
      <c r="D64" s="481"/>
      <c r="E64" s="282"/>
      <c r="F64" s="466" t="s">
        <v>162</v>
      </c>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243"/>
      <c r="AK64" s="239"/>
    </row>
    <row r="65" spans="1:37" s="242" customFormat="1" ht="13.5" customHeight="1">
      <c r="A65" s="482"/>
      <c r="B65" s="483"/>
      <c r="C65" s="483"/>
      <c r="D65" s="484"/>
      <c r="E65" s="283"/>
      <c r="F65" s="577" t="s">
        <v>163</v>
      </c>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244"/>
      <c r="AK65" s="239"/>
    </row>
    <row r="66" spans="1:37" s="242" customFormat="1" ht="24.75" customHeight="1">
      <c r="A66" s="476" t="s">
        <v>164</v>
      </c>
      <c r="B66" s="477"/>
      <c r="C66" s="477"/>
      <c r="D66" s="478"/>
      <c r="E66" s="284"/>
      <c r="F66" s="578" t="s">
        <v>165</v>
      </c>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245"/>
      <c r="AK66" s="239"/>
    </row>
    <row r="67" spans="1:37" s="123" customFormat="1" ht="13.5" customHeight="1">
      <c r="A67" s="479"/>
      <c r="B67" s="480"/>
      <c r="C67" s="480"/>
      <c r="D67" s="481"/>
      <c r="E67" s="285"/>
      <c r="F67" s="579" t="s">
        <v>166</v>
      </c>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246"/>
      <c r="AK67" s="239"/>
    </row>
    <row r="68" spans="1:37" s="123" customFormat="1" ht="13.5" customHeight="1">
      <c r="A68" s="479"/>
      <c r="B68" s="480"/>
      <c r="C68" s="480"/>
      <c r="D68" s="481"/>
      <c r="E68" s="282"/>
      <c r="F68" s="466" t="s">
        <v>167</v>
      </c>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243"/>
      <c r="AK68" s="239"/>
    </row>
    <row r="69" spans="1:37" s="123" customFormat="1" ht="15.75" customHeight="1">
      <c r="A69" s="482"/>
      <c r="B69" s="483"/>
      <c r="C69" s="483"/>
      <c r="D69" s="484"/>
      <c r="E69" s="286"/>
      <c r="F69" s="560" t="s">
        <v>168</v>
      </c>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1"/>
      <c r="AK69" s="239"/>
    </row>
    <row r="70" spans="1:37" s="123" customFormat="1" ht="13.5" customHeight="1">
      <c r="A70" s="476" t="s">
        <v>169</v>
      </c>
      <c r="B70" s="477"/>
      <c r="C70" s="477"/>
      <c r="D70" s="478"/>
      <c r="E70" s="285"/>
      <c r="F70" s="579" t="s">
        <v>170</v>
      </c>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246"/>
      <c r="AK70" s="239"/>
    </row>
    <row r="71" spans="1:37" s="123" customFormat="1" ht="22.5" customHeight="1">
      <c r="A71" s="479"/>
      <c r="B71" s="480"/>
      <c r="C71" s="480"/>
      <c r="D71" s="481"/>
      <c r="E71" s="282"/>
      <c r="F71" s="466" t="s">
        <v>171</v>
      </c>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243"/>
      <c r="AK71" s="239"/>
    </row>
    <row r="72" spans="1:37" s="123" customFormat="1" ht="13.5" customHeight="1">
      <c r="A72" s="479"/>
      <c r="B72" s="480"/>
      <c r="C72" s="480"/>
      <c r="D72" s="481"/>
      <c r="E72" s="282"/>
      <c r="F72" s="467" t="s">
        <v>172</v>
      </c>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243"/>
      <c r="AK72" s="239"/>
    </row>
    <row r="73" spans="1:37" s="123" customFormat="1" ht="13.5" customHeight="1">
      <c r="A73" s="482"/>
      <c r="B73" s="483"/>
      <c r="C73" s="483"/>
      <c r="D73" s="484"/>
      <c r="E73" s="286"/>
      <c r="F73" s="475" t="s">
        <v>173</v>
      </c>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247"/>
      <c r="AK73" s="239"/>
    </row>
    <row r="74" spans="1:37" s="123" customFormat="1" ht="21" customHeight="1">
      <c r="A74" s="476" t="s">
        <v>174</v>
      </c>
      <c r="B74" s="477"/>
      <c r="C74" s="477"/>
      <c r="D74" s="478"/>
      <c r="E74" s="285"/>
      <c r="F74" s="517" t="s">
        <v>175</v>
      </c>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246"/>
      <c r="AK74" s="239"/>
    </row>
    <row r="75" spans="1:37" s="123" customFormat="1" ht="15" customHeight="1">
      <c r="A75" s="479"/>
      <c r="B75" s="480"/>
      <c r="C75" s="480"/>
      <c r="D75" s="481"/>
      <c r="E75" s="282"/>
      <c r="F75" s="468" t="s">
        <v>176</v>
      </c>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246"/>
      <c r="AK75" s="176"/>
    </row>
    <row r="76" spans="1:36" s="123" customFormat="1" ht="13.5" customHeight="1">
      <c r="A76" s="479"/>
      <c r="B76" s="480"/>
      <c r="C76" s="480"/>
      <c r="D76" s="481"/>
      <c r="E76" s="285"/>
      <c r="F76" s="517" t="s">
        <v>177</v>
      </c>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248"/>
    </row>
    <row r="77" spans="1:36" s="123" customFormat="1" ht="15.75" customHeight="1">
      <c r="A77" s="482"/>
      <c r="B77" s="483"/>
      <c r="C77" s="483"/>
      <c r="D77" s="484"/>
      <c r="E77" s="286"/>
      <c r="F77" s="475" t="s">
        <v>178</v>
      </c>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580"/>
    </row>
    <row r="78" spans="1:36" s="123" customFormat="1" ht="13.5" customHeight="1">
      <c r="A78" s="476" t="s">
        <v>179</v>
      </c>
      <c r="B78" s="477"/>
      <c r="C78" s="477"/>
      <c r="D78" s="478"/>
      <c r="E78" s="285"/>
      <c r="F78" s="517" t="s">
        <v>180</v>
      </c>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246"/>
    </row>
    <row r="79" spans="1:36" s="123" customFormat="1" ht="21" customHeight="1">
      <c r="A79" s="479"/>
      <c r="B79" s="480"/>
      <c r="C79" s="480"/>
      <c r="D79" s="481"/>
      <c r="E79" s="282"/>
      <c r="F79" s="468" t="s">
        <v>181</v>
      </c>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243"/>
    </row>
    <row r="80" spans="1:36" s="123" customFormat="1" ht="13.5" customHeight="1">
      <c r="A80" s="479"/>
      <c r="B80" s="480"/>
      <c r="C80" s="480"/>
      <c r="D80" s="481"/>
      <c r="E80" s="282"/>
      <c r="F80" s="468" t="s">
        <v>182</v>
      </c>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243"/>
    </row>
    <row r="81" spans="1:36" s="123" customFormat="1" ht="13.5" customHeight="1">
      <c r="A81" s="482"/>
      <c r="B81" s="483"/>
      <c r="C81" s="483"/>
      <c r="D81" s="484"/>
      <c r="E81" s="286"/>
      <c r="F81" s="475" t="s">
        <v>183</v>
      </c>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247"/>
    </row>
    <row r="82" spans="1:37" s="123" customFormat="1" ht="13.5" customHeight="1">
      <c r="A82" s="476" t="s">
        <v>184</v>
      </c>
      <c r="B82" s="477"/>
      <c r="C82" s="477"/>
      <c r="D82" s="478"/>
      <c r="E82" s="285"/>
      <c r="F82" s="485" t="s">
        <v>185</v>
      </c>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6"/>
      <c r="AK82" s="249"/>
    </row>
    <row r="83" spans="1:37" s="123" customFormat="1" ht="13.5" customHeight="1">
      <c r="A83" s="479"/>
      <c r="B83" s="480"/>
      <c r="C83" s="480"/>
      <c r="D83" s="481"/>
      <c r="E83" s="282"/>
      <c r="F83" s="468" t="s">
        <v>186</v>
      </c>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243"/>
      <c r="AK83" s="239"/>
    </row>
    <row r="84" spans="1:37" s="123" customFormat="1" ht="13.5" customHeight="1">
      <c r="A84" s="479"/>
      <c r="B84" s="480"/>
      <c r="C84" s="480"/>
      <c r="D84" s="481"/>
      <c r="E84" s="282"/>
      <c r="F84" s="468" t="s">
        <v>187</v>
      </c>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243"/>
      <c r="AK84" s="239"/>
    </row>
    <row r="85" spans="1:37" s="123" customFormat="1" ht="13.5" customHeight="1" thickBot="1">
      <c r="A85" s="482"/>
      <c r="B85" s="483"/>
      <c r="C85" s="483"/>
      <c r="D85" s="484"/>
      <c r="E85" s="287"/>
      <c r="F85" s="462" t="s">
        <v>188</v>
      </c>
      <c r="G85" s="462"/>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250"/>
      <c r="AK85" s="176"/>
    </row>
    <row r="86" spans="1:47" ht="11.25" customHeight="1">
      <c r="A86" s="251"/>
      <c r="B86" s="118"/>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U86" s="137"/>
    </row>
    <row r="87" spans="1:48" ht="15" customHeight="1">
      <c r="A87" s="229" t="s">
        <v>190</v>
      </c>
      <c r="B87" s="252"/>
      <c r="C87" s="252"/>
      <c r="D87" s="252"/>
      <c r="E87" s="252"/>
      <c r="F87" s="252"/>
      <c r="G87" s="252"/>
      <c r="H87" s="252"/>
      <c r="I87" s="252"/>
      <c r="J87" s="252"/>
      <c r="K87" s="252"/>
      <c r="L87" s="252"/>
      <c r="M87" s="252"/>
      <c r="N87" s="252"/>
      <c r="O87" s="252"/>
      <c r="P87" s="252"/>
      <c r="Q87" s="253"/>
      <c r="R87" s="253"/>
      <c r="S87" s="253"/>
      <c r="T87" s="253"/>
      <c r="U87" s="253"/>
      <c r="V87" s="253"/>
      <c r="W87" s="253"/>
      <c r="X87" s="253"/>
      <c r="Y87" s="253"/>
      <c r="Z87" s="253"/>
      <c r="AA87" s="253"/>
      <c r="AB87" s="253"/>
      <c r="AC87" s="253"/>
      <c r="AD87" s="253"/>
      <c r="AE87" s="253"/>
      <c r="AF87" s="253"/>
      <c r="AG87" s="253"/>
      <c r="AH87" s="254"/>
      <c r="AI87" s="255"/>
      <c r="AJ87" s="228"/>
      <c r="AV87" s="137"/>
    </row>
    <row r="88" spans="1:51" s="123" customFormat="1" ht="45" customHeight="1">
      <c r="A88" s="463"/>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5"/>
      <c r="AJ88" s="465"/>
      <c r="AL88" s="256"/>
      <c r="AM88" s="256"/>
      <c r="AN88" s="256"/>
      <c r="AO88" s="257"/>
      <c r="AP88" s="257"/>
      <c r="AQ88" s="257"/>
      <c r="AR88" s="257"/>
      <c r="AS88" s="257"/>
      <c r="AT88" s="257"/>
      <c r="AU88" s="257"/>
      <c r="AV88" s="257"/>
      <c r="AW88" s="257"/>
      <c r="AX88" s="257"/>
      <c r="AY88" s="258"/>
    </row>
    <row r="89" spans="1:51" s="123" customFormat="1" ht="15" customHeight="1" thickBot="1">
      <c r="A89" s="12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06"/>
      <c r="AL89" s="256"/>
      <c r="AM89" s="256"/>
      <c r="AN89" s="256"/>
      <c r="AO89" s="257"/>
      <c r="AP89" s="257"/>
      <c r="AQ89" s="257"/>
      <c r="AR89" s="257"/>
      <c r="AS89" s="257"/>
      <c r="AT89" s="257"/>
      <c r="AU89" s="257"/>
      <c r="AV89" s="257"/>
      <c r="AW89" s="257"/>
      <c r="AX89" s="257"/>
      <c r="AY89" s="258"/>
    </row>
    <row r="90" spans="1:48" ht="7.5" customHeight="1">
      <c r="A90" s="260"/>
      <c r="B90" s="261"/>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3"/>
      <c r="AV90" s="137"/>
    </row>
    <row r="91" spans="1:36" ht="25.5" customHeight="1">
      <c r="A91" s="264" t="s">
        <v>138</v>
      </c>
      <c r="B91" s="565" t="s">
        <v>139</v>
      </c>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265"/>
    </row>
    <row r="92" spans="1:36" ht="7.5" customHeight="1">
      <c r="A92" s="264"/>
      <c r="B92" s="204"/>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5"/>
    </row>
    <row r="93" spans="1:36" s="273" customFormat="1" ht="19.5" customHeight="1">
      <c r="A93" s="267"/>
      <c r="B93" s="266"/>
      <c r="C93" s="268" t="s">
        <v>25</v>
      </c>
      <c r="D93" s="268"/>
      <c r="E93" s="562"/>
      <c r="F93" s="563"/>
      <c r="G93" s="268" t="s">
        <v>2</v>
      </c>
      <c r="H93" s="562"/>
      <c r="I93" s="563"/>
      <c r="J93" s="268" t="s">
        <v>3</v>
      </c>
      <c r="K93" s="562"/>
      <c r="L93" s="563"/>
      <c r="M93" s="268" t="s">
        <v>6</v>
      </c>
      <c r="N93" s="269"/>
      <c r="O93" s="269"/>
      <c r="P93" s="269"/>
      <c r="Q93" s="270"/>
      <c r="R93" s="446" t="s">
        <v>26</v>
      </c>
      <c r="S93" s="446"/>
      <c r="T93" s="446"/>
      <c r="U93" s="446"/>
      <c r="V93" s="446"/>
      <c r="W93" s="564"/>
      <c r="X93" s="564"/>
      <c r="Y93" s="564"/>
      <c r="Z93" s="564"/>
      <c r="AA93" s="564"/>
      <c r="AB93" s="564"/>
      <c r="AC93" s="564"/>
      <c r="AD93" s="564"/>
      <c r="AE93" s="564"/>
      <c r="AF93" s="564"/>
      <c r="AG93" s="564"/>
      <c r="AH93" s="564"/>
      <c r="AI93" s="271"/>
      <c r="AJ93" s="272"/>
    </row>
    <row r="94" spans="1:36" s="273" customFormat="1" ht="19.5" customHeight="1">
      <c r="A94" s="267"/>
      <c r="B94" s="269"/>
      <c r="C94" s="268"/>
      <c r="D94" s="268"/>
      <c r="E94" s="268"/>
      <c r="F94" s="268"/>
      <c r="G94" s="268"/>
      <c r="H94" s="268"/>
      <c r="I94" s="268"/>
      <c r="J94" s="268"/>
      <c r="K94" s="268"/>
      <c r="L94" s="268"/>
      <c r="M94" s="268"/>
      <c r="N94" s="268"/>
      <c r="O94" s="268"/>
      <c r="P94" s="269"/>
      <c r="Q94" s="270"/>
      <c r="R94" s="446" t="s">
        <v>27</v>
      </c>
      <c r="S94" s="446"/>
      <c r="T94" s="446"/>
      <c r="U94" s="446"/>
      <c r="V94" s="446"/>
      <c r="W94" s="447"/>
      <c r="X94" s="447"/>
      <c r="Y94" s="447"/>
      <c r="Z94" s="447"/>
      <c r="AA94" s="447"/>
      <c r="AB94" s="447"/>
      <c r="AC94" s="447"/>
      <c r="AD94" s="447"/>
      <c r="AE94" s="447"/>
      <c r="AF94" s="447"/>
      <c r="AG94" s="447"/>
      <c r="AH94" s="447"/>
      <c r="AI94" s="274"/>
      <c r="AJ94" s="272"/>
    </row>
    <row r="95" spans="1:36" ht="7.5" customHeight="1" thickBot="1">
      <c r="A95" s="152"/>
      <c r="B95" s="275"/>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4"/>
    </row>
    <row r="96" spans="1:36" ht="17.25">
      <c r="A96" s="276"/>
      <c r="B96" s="277"/>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8"/>
      <c r="AF96" s="276"/>
      <c r="AG96" s="276"/>
      <c r="AH96" s="276"/>
      <c r="AI96" s="276"/>
      <c r="AJ96" s="276"/>
    </row>
    <row r="97" spans="1:36" ht="13.5">
      <c r="A97" s="279"/>
      <c r="B97" s="276" t="s">
        <v>28</v>
      </c>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row>
    <row r="98" spans="1:36" ht="13.5">
      <c r="A98" s="279"/>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row>
    <row r="99" spans="1:36" ht="13.5">
      <c r="A99" s="279"/>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row>
    <row r="100" spans="1:36" ht="13.5">
      <c r="A100" s="279"/>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row>
    <row r="101" spans="1:36" ht="13.5">
      <c r="A101" s="279"/>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row>
    <row r="102" spans="1:36" ht="13.5">
      <c r="A102" s="279"/>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row>
    <row r="103" spans="1:36" ht="13.5">
      <c r="A103" s="279"/>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row>
    <row r="104" spans="1:36" ht="13.5">
      <c r="A104" s="279"/>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row>
    <row r="105" spans="1:36" ht="13.5">
      <c r="A105" s="279"/>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row>
    <row r="106" spans="1:36" ht="13.5">
      <c r="A106" s="279"/>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row>
    <row r="107" spans="1:36" ht="13.5">
      <c r="A107" s="279"/>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row>
    <row r="108" spans="1:36" ht="13.5">
      <c r="A108" s="279"/>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row>
    <row r="109" spans="1:36" ht="13.5">
      <c r="A109" s="279"/>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row>
    <row r="110" spans="1:36" ht="13.5">
      <c r="A110" s="279"/>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row>
    <row r="111" spans="1:36" ht="13.5">
      <c r="A111" s="279"/>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row>
    <row r="112" spans="1:36" ht="13.5">
      <c r="A112" s="279"/>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row>
    <row r="113" spans="1:36" ht="13.5">
      <c r="A113" s="279"/>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row>
    <row r="114" spans="1:36" ht="13.5">
      <c r="A114" s="279"/>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row>
    <row r="115" spans="1:36" ht="13.5">
      <c r="A115" s="279"/>
      <c r="B115" s="279"/>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row>
    <row r="116" spans="1:36" ht="13.5">
      <c r="A116" s="279"/>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row>
    <row r="117" spans="1:36" ht="13.5">
      <c r="A117" s="279"/>
      <c r="B117" s="279"/>
      <c r="C117" s="279"/>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row>
    <row r="118" spans="1:36" ht="13.5">
      <c r="A118" s="279"/>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row>
    <row r="119" spans="1:36" ht="13.5">
      <c r="A119" s="279"/>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row>
    <row r="120" spans="1:36" ht="13.5">
      <c r="A120" s="279"/>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row>
    <row r="121" spans="1:36" ht="13.5">
      <c r="A121" s="279"/>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row>
    <row r="122" spans="1:36" ht="13.5">
      <c r="A122" s="279"/>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row>
    <row r="123" spans="1:36" ht="13.5">
      <c r="A123" s="279"/>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row>
    <row r="124" spans="1:36" ht="13.5">
      <c r="A124" s="279"/>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row>
    <row r="125" spans="1:36" ht="13.5">
      <c r="A125" s="279"/>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row>
    <row r="126" spans="1:36" ht="13.5">
      <c r="A126" s="279"/>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row>
    <row r="127" spans="1:36" ht="13.5">
      <c r="A127" s="279"/>
      <c r="B127" s="279"/>
      <c r="C127" s="279"/>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row>
    <row r="128" spans="1:36" ht="13.5">
      <c r="A128" s="279"/>
      <c r="B128" s="279"/>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row>
    <row r="129" spans="1:36" ht="13.5">
      <c r="A129" s="279"/>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row>
    <row r="130" spans="1:36" ht="13.5">
      <c r="A130" s="279"/>
      <c r="B130" s="279"/>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row>
    <row r="131" spans="1:36" ht="13.5">
      <c r="A131" s="279"/>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row>
    <row r="132" spans="1:36" ht="13.5">
      <c r="A132" s="279"/>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row>
    <row r="133" spans="1:36" ht="13.5">
      <c r="A133" s="279"/>
      <c r="B133" s="279"/>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row>
    <row r="134" spans="1:36" ht="13.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row>
    <row r="135" spans="1:36" ht="13.5">
      <c r="A135" s="279"/>
      <c r="B135" s="279"/>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row>
    <row r="136" spans="1:36" ht="13.5">
      <c r="A136" s="279"/>
      <c r="B136" s="279"/>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row>
    <row r="137" spans="1:36" ht="13.5">
      <c r="A137" s="279"/>
      <c r="B137" s="279"/>
      <c r="C137" s="279"/>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row>
    <row r="138" spans="1:36" ht="13.5">
      <c r="A138" s="279"/>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row>
    <row r="139" spans="1:36" ht="13.5">
      <c r="A139" s="279"/>
      <c r="B139" s="279"/>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row>
    <row r="140" spans="1:36" ht="13.5">
      <c r="A140" s="279"/>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row>
    <row r="141" spans="1:36" ht="13.5">
      <c r="A141" s="279"/>
      <c r="B141" s="279"/>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row>
    <row r="142" spans="1:36" ht="13.5">
      <c r="A142" s="279"/>
      <c r="B142" s="279"/>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row>
    <row r="143" spans="1:36" ht="13.5">
      <c r="A143" s="279"/>
      <c r="B143" s="279"/>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row>
    <row r="144" spans="1:36" ht="13.5">
      <c r="A144" s="279"/>
      <c r="B144" s="279"/>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row>
    <row r="145" spans="1:36" ht="13.5">
      <c r="A145" s="279"/>
      <c r="B145" s="279"/>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row>
    <row r="146" spans="1:36" ht="13.5">
      <c r="A146" s="279"/>
      <c r="B146" s="279"/>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row>
    <row r="147" spans="1:36" ht="13.5">
      <c r="A147" s="279"/>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row>
    <row r="148" spans="1:36" ht="13.5">
      <c r="A148" s="279"/>
      <c r="B148" s="279"/>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row>
    <row r="149" spans="1:36" ht="13.5">
      <c r="A149" s="279"/>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row>
    <row r="150" spans="1:36" ht="13.5">
      <c r="A150" s="279"/>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row>
    <row r="151" spans="1:36" ht="13.5">
      <c r="A151" s="279"/>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row>
    <row r="152" spans="1:36" ht="13.5">
      <c r="A152" s="279"/>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row>
    <row r="153" spans="1:36" ht="13.5">
      <c r="A153" s="279"/>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row>
    <row r="154" spans="1:36" ht="13.5">
      <c r="A154" s="279"/>
      <c r="B154" s="279"/>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row>
    <row r="155" spans="1:36" ht="13.5">
      <c r="A155" s="279"/>
      <c r="B155" s="279"/>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row>
    <row r="156" spans="1:36" ht="13.5">
      <c r="A156" s="276"/>
      <c r="B156" s="279"/>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6"/>
    </row>
    <row r="157" spans="1:36" ht="13.5">
      <c r="A157" s="276"/>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row>
    <row r="158" ht="13.5">
      <c r="B158" s="276"/>
    </row>
  </sheetData>
  <sheetProtection algorithmName="SHA-512" hashValue="3GiSDaIcO2sQ4iOzSjYZucCUv6tL0q5PJoMWGgwaFM75NdjuzCsSBH9HhIA5fHACIneo+VLvkS3kAn6nMjtSRQ==" saltValue="O53nAhC0FdHZ4cJI6xDx7g==" spinCount="100000" sheet="1" objects="1" selectLockedCells="1"/>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dataValidations count="2">
    <dataValidation allowBlank="1" showInputMessage="1" showErrorMessage="1" imeMode="halfAlpha" sqref="H93:I93 K93:L93 E93:F93 AB24 Z47:AJ49 A15 Z21:AI22 S24 N39 S39 K36:R38 K47:U49 K32:R33 K24:R27 L21:M21 N21:U22 K15 T15 Z16:AJ16 K16:U16 K39 AJ21:AJ23 K44:R46 AJ51:AJ54 AJ34:AJ35 K21:K22 AF39:AF40"/>
    <dataValidation allowBlank="1" showInputMessage="1" showErrorMessage="1" imeMode="hiragana" sqref="W94"/>
  </dataValidations>
  <printOptions horizontalCentered="1"/>
  <pageMargins left="0.5511811023622047" right="0.5511811023622047" top="0.8267716535433072" bottom="0.2362204724409449" header="0.5118110236220472" footer="0.35433070866141736"/>
  <pageSetup horizontalDpi="600" verticalDpi="600" orientation="portrait" paperSize="9" scale="87" r:id="rId3"/>
  <rowBreaks count="2" manualBreakCount="2">
    <brk id="56" max="16383" man="1"/>
    <brk id="95"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SheetLayoutView="100" workbookViewId="0" topLeftCell="A10">
      <selection activeCell="T40" sqref="T40"/>
    </sheetView>
  </sheetViews>
  <sheetFormatPr defaultColWidth="9.00390625" defaultRowHeight="13.5"/>
  <cols>
    <col min="1" max="1" width="4.00390625" style="176" customWidth="1"/>
    <col min="2" max="4" width="2.00390625" style="176" customWidth="1"/>
    <col min="5" max="5" width="1.875" style="176" customWidth="1"/>
    <col min="6" max="9" width="2.00390625" style="176" customWidth="1"/>
    <col min="10" max="10" width="2.125" style="176" customWidth="1"/>
    <col min="11" max="11" width="2.00390625" style="176" customWidth="1"/>
    <col min="12" max="12" width="2.00390625" style="176" hidden="1" customWidth="1"/>
    <col min="13" max="14" width="7.50390625" style="176" bestFit="1" customWidth="1"/>
    <col min="15" max="15" width="8.75390625" style="176" customWidth="1"/>
    <col min="16" max="17" width="17.00390625" style="176" customWidth="1"/>
    <col min="18" max="24" width="10.625" style="176" customWidth="1"/>
    <col min="25" max="30" width="9.25390625" style="176" customWidth="1"/>
    <col min="31" max="32" width="9.25390625" style="373" customWidth="1"/>
    <col min="33" max="33" width="9.25390625" style="176" customWidth="1"/>
    <col min="34" max="34" width="12.875" style="176" customWidth="1"/>
    <col min="35" max="35" width="11.125" style="176" customWidth="1"/>
    <col min="36" max="37" width="11.25390625" style="176" customWidth="1"/>
    <col min="38" max="16384" width="9.00390625" style="176" customWidth="1"/>
  </cols>
  <sheetData>
    <row r="1" spans="1:34" ht="13.5">
      <c r="A1" s="289" t="s">
        <v>39</v>
      </c>
      <c r="B1" s="289"/>
      <c r="C1" s="290"/>
      <c r="D1" s="290"/>
      <c r="E1" s="290"/>
      <c r="F1" s="290"/>
      <c r="G1" s="290"/>
      <c r="H1" s="290"/>
      <c r="I1" s="290" t="s">
        <v>87</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0.5" customHeight="1" thickBo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1:34" ht="15" thickBot="1">
      <c r="A3" s="661" t="s">
        <v>52</v>
      </c>
      <c r="B3" s="661"/>
      <c r="C3" s="662"/>
      <c r="D3" s="663" t="str">
        <f>IF('基本情報入力シート'!M16="","",'基本情報入力シート'!M16)</f>
        <v/>
      </c>
      <c r="E3" s="664"/>
      <c r="F3" s="664"/>
      <c r="G3" s="664"/>
      <c r="H3" s="664"/>
      <c r="I3" s="664"/>
      <c r="J3" s="664"/>
      <c r="K3" s="664"/>
      <c r="L3" s="664"/>
      <c r="M3" s="664"/>
      <c r="N3" s="664"/>
      <c r="O3" s="664"/>
      <c r="P3" s="665"/>
      <c r="Q3" s="290"/>
      <c r="R3" s="290"/>
      <c r="S3" s="290"/>
      <c r="T3" s="290"/>
      <c r="U3" s="290"/>
      <c r="V3" s="290"/>
      <c r="W3" s="290"/>
      <c r="X3" s="290"/>
      <c r="Y3" s="290"/>
      <c r="Z3" s="290"/>
      <c r="AA3" s="290"/>
      <c r="AB3" s="290"/>
      <c r="AC3" s="290"/>
      <c r="AD3" s="290"/>
      <c r="AE3" s="290"/>
      <c r="AF3" s="290"/>
      <c r="AG3" s="290"/>
      <c r="AH3" s="290"/>
    </row>
    <row r="4" spans="1:34" ht="15" thickBot="1">
      <c r="A4" s="291"/>
      <c r="B4" s="291"/>
      <c r="C4" s="291"/>
      <c r="D4" s="292"/>
      <c r="E4" s="292"/>
      <c r="F4" s="292"/>
      <c r="G4" s="292"/>
      <c r="H4" s="292"/>
      <c r="I4" s="292"/>
      <c r="J4" s="292"/>
      <c r="K4" s="292"/>
      <c r="L4" s="292"/>
      <c r="M4" s="292"/>
      <c r="N4" s="292"/>
      <c r="O4" s="292"/>
      <c r="P4" s="290"/>
      <c r="Q4" s="290"/>
      <c r="R4" s="290"/>
      <c r="S4" s="290"/>
      <c r="T4" s="290"/>
      <c r="U4" s="290"/>
      <c r="V4" s="290"/>
      <c r="W4" s="290"/>
      <c r="X4" s="290"/>
      <c r="Y4" s="290"/>
      <c r="Z4" s="290"/>
      <c r="AA4" s="290"/>
      <c r="AB4" s="290"/>
      <c r="AC4" s="118"/>
      <c r="AD4" s="290"/>
      <c r="AE4" s="290"/>
      <c r="AF4" s="290"/>
      <c r="AG4" s="290"/>
      <c r="AH4" s="290"/>
    </row>
    <row r="5" spans="1:36" ht="13.5">
      <c r="A5" s="290"/>
      <c r="B5" s="671"/>
      <c r="C5" s="672"/>
      <c r="D5" s="672"/>
      <c r="E5" s="672"/>
      <c r="F5" s="672"/>
      <c r="G5" s="672"/>
      <c r="H5" s="672"/>
      <c r="I5" s="672"/>
      <c r="J5" s="672"/>
      <c r="K5" s="672"/>
      <c r="L5" s="672"/>
      <c r="M5" s="672"/>
      <c r="N5" s="672"/>
      <c r="O5" s="672"/>
      <c r="P5" s="673"/>
      <c r="Q5" s="666" t="s">
        <v>136</v>
      </c>
      <c r="R5" s="627" t="s">
        <v>90</v>
      </c>
      <c r="S5" s="627"/>
      <c r="T5" s="668"/>
      <c r="U5" s="293"/>
      <c r="V5" s="677"/>
      <c r="W5" s="678"/>
      <c r="X5" s="636" t="s">
        <v>137</v>
      </c>
      <c r="Y5" s="628" t="s">
        <v>90</v>
      </c>
      <c r="Z5" s="641"/>
      <c r="AA5" s="641"/>
      <c r="AB5" s="626" t="s">
        <v>88</v>
      </c>
      <c r="AC5" s="627"/>
      <c r="AD5" s="628"/>
      <c r="AE5" s="639" t="s">
        <v>128</v>
      </c>
      <c r="AF5" s="294"/>
      <c r="AG5" s="295"/>
      <c r="AH5" s="295"/>
      <c r="AI5" s="290"/>
      <c r="AJ5" s="290"/>
    </row>
    <row r="6" spans="1:36" ht="48" customHeight="1">
      <c r="A6" s="290"/>
      <c r="B6" s="674"/>
      <c r="C6" s="675"/>
      <c r="D6" s="675"/>
      <c r="E6" s="675"/>
      <c r="F6" s="675"/>
      <c r="G6" s="675"/>
      <c r="H6" s="675"/>
      <c r="I6" s="675"/>
      <c r="J6" s="675"/>
      <c r="K6" s="675"/>
      <c r="L6" s="675"/>
      <c r="M6" s="675"/>
      <c r="N6" s="675"/>
      <c r="O6" s="675"/>
      <c r="P6" s="676"/>
      <c r="Q6" s="667"/>
      <c r="R6" s="296" t="s">
        <v>84</v>
      </c>
      <c r="S6" s="296" t="s">
        <v>85</v>
      </c>
      <c r="T6" s="297" t="s">
        <v>362</v>
      </c>
      <c r="U6" s="298"/>
      <c r="V6" s="679"/>
      <c r="W6" s="680"/>
      <c r="X6" s="637"/>
      <c r="Y6" s="299" t="s">
        <v>84</v>
      </c>
      <c r="Z6" s="299" t="s">
        <v>85</v>
      </c>
      <c r="AA6" s="299" t="s">
        <v>86</v>
      </c>
      <c r="AB6" s="299" t="s">
        <v>84</v>
      </c>
      <c r="AC6" s="299" t="s">
        <v>85</v>
      </c>
      <c r="AD6" s="299" t="s">
        <v>86</v>
      </c>
      <c r="AE6" s="640"/>
      <c r="AF6" s="300" t="s">
        <v>130</v>
      </c>
      <c r="AG6" s="301"/>
      <c r="AH6" s="301"/>
      <c r="AI6" s="290"/>
      <c r="AJ6" s="290"/>
    </row>
    <row r="7" spans="1:36" ht="18" customHeight="1">
      <c r="A7" s="290"/>
      <c r="B7" s="302" t="s">
        <v>202</v>
      </c>
      <c r="C7" s="303"/>
      <c r="D7" s="303"/>
      <c r="E7" s="303"/>
      <c r="F7" s="303"/>
      <c r="G7" s="303"/>
      <c r="H7" s="303"/>
      <c r="I7" s="303"/>
      <c r="J7" s="303"/>
      <c r="K7" s="303"/>
      <c r="L7" s="303"/>
      <c r="M7" s="303"/>
      <c r="N7" s="303"/>
      <c r="O7" s="303"/>
      <c r="P7" s="303"/>
      <c r="Q7" s="76">
        <f>SUM(S19:S118)</f>
        <v>0</v>
      </c>
      <c r="R7" s="304">
        <f>SUM(T19:T118)</f>
        <v>0</v>
      </c>
      <c r="S7" s="305">
        <f>SUM(U19:U118)</f>
        <v>0</v>
      </c>
      <c r="T7" s="306"/>
      <c r="U7" s="307"/>
      <c r="V7" s="669" t="s">
        <v>200</v>
      </c>
      <c r="W7" s="670"/>
      <c r="X7" s="78">
        <f>SUM(V19:V118)</f>
        <v>0</v>
      </c>
      <c r="Y7" s="308"/>
      <c r="Z7" s="309"/>
      <c r="AA7" s="309"/>
      <c r="AB7" s="309"/>
      <c r="AC7" s="309"/>
      <c r="AD7" s="309"/>
      <c r="AE7" s="310"/>
      <c r="AF7" s="311"/>
      <c r="AG7" s="312"/>
      <c r="AH7" s="312"/>
      <c r="AI7" s="290"/>
      <c r="AJ7" s="290"/>
    </row>
    <row r="8" spans="1:36" ht="18" customHeight="1" thickBot="1">
      <c r="A8" s="290"/>
      <c r="B8" s="313" t="s">
        <v>203</v>
      </c>
      <c r="C8" s="314"/>
      <c r="D8" s="314"/>
      <c r="E8" s="314"/>
      <c r="F8" s="314"/>
      <c r="G8" s="314"/>
      <c r="H8" s="314"/>
      <c r="I8" s="314"/>
      <c r="J8" s="314"/>
      <c r="K8" s="314"/>
      <c r="L8" s="314"/>
      <c r="M8" s="314"/>
      <c r="N8" s="314"/>
      <c r="O8" s="314"/>
      <c r="P8" s="314"/>
      <c r="Q8" s="75">
        <f aca="true" t="shared" si="0" ref="Q8:T8">SUM(X19:X118)</f>
        <v>0</v>
      </c>
      <c r="R8" s="70">
        <f t="shared" si="0"/>
        <v>0</v>
      </c>
      <c r="S8" s="70">
        <f t="shared" si="0"/>
        <v>0</v>
      </c>
      <c r="T8" s="77">
        <f t="shared" si="0"/>
        <v>0</v>
      </c>
      <c r="U8" s="79"/>
      <c r="V8" s="681" t="s">
        <v>201</v>
      </c>
      <c r="W8" s="682"/>
      <c r="X8" s="315">
        <f>SUM(Y8:AA8)</f>
        <v>0</v>
      </c>
      <c r="Y8" s="70">
        <f aca="true" t="shared" si="1" ref="Y8:AE8">SUM(AB19:AB118)</f>
        <v>0</v>
      </c>
      <c r="Z8" s="70">
        <f t="shared" si="1"/>
        <v>0</v>
      </c>
      <c r="AA8" s="70">
        <f t="shared" si="1"/>
        <v>0</v>
      </c>
      <c r="AB8" s="71">
        <f t="shared" si="1"/>
        <v>0</v>
      </c>
      <c r="AC8" s="71">
        <f t="shared" si="1"/>
        <v>0</v>
      </c>
      <c r="AD8" s="72">
        <f t="shared" si="1"/>
        <v>0</v>
      </c>
      <c r="AE8" s="73">
        <f t="shared" si="1"/>
        <v>0</v>
      </c>
      <c r="AF8" s="74" t="str">
        <f>IF(COUNTA(AE19:AF118)=0,"",(COUNTIFS(AH19:AH118,"",AF19:AF118,"&gt;０")+COUNTIFS(AH19:AH118,"",AE19:AE118,"&gt;０")-COUNTIFS(AE19:AE118,"&gt;0",AF19:AF118,"&gt;０",AH19:AH118,"")))</f>
        <v/>
      </c>
      <c r="AG8" s="63"/>
      <c r="AH8" s="63"/>
      <c r="AI8" s="290"/>
      <c r="AJ8" s="290"/>
    </row>
    <row r="9" spans="1:35" ht="27.75" customHeight="1">
      <c r="A9" s="290"/>
      <c r="B9" s="683"/>
      <c r="C9" s="684"/>
      <c r="D9" s="684"/>
      <c r="E9" s="684"/>
      <c r="F9" s="684"/>
      <c r="G9" s="684"/>
      <c r="H9" s="684"/>
      <c r="I9" s="684"/>
      <c r="J9" s="684"/>
      <c r="K9" s="684"/>
      <c r="L9" s="684"/>
      <c r="M9" s="684"/>
      <c r="N9" s="684"/>
      <c r="O9" s="684"/>
      <c r="P9" s="684"/>
      <c r="Q9" s="89" t="s">
        <v>205</v>
      </c>
      <c r="R9" s="87" t="s">
        <v>349</v>
      </c>
      <c r="S9" s="88" t="s">
        <v>350</v>
      </c>
      <c r="T9" s="92" t="s">
        <v>362</v>
      </c>
      <c r="U9" s="316"/>
      <c r="V9" s="629"/>
      <c r="W9" s="629"/>
      <c r="X9" s="629"/>
      <c r="Y9" s="629"/>
      <c r="Z9" s="629"/>
      <c r="AA9" s="629"/>
      <c r="AB9" s="629"/>
      <c r="AC9" s="629"/>
      <c r="AD9" s="629"/>
      <c r="AE9" s="629"/>
      <c r="AF9" s="629"/>
      <c r="AG9" s="290"/>
      <c r="AH9" s="290"/>
      <c r="AI9" s="290"/>
    </row>
    <row r="10" spans="1:35" ht="14.25" thickBot="1">
      <c r="A10" s="290"/>
      <c r="B10" s="654" t="s">
        <v>351</v>
      </c>
      <c r="C10" s="655"/>
      <c r="D10" s="655"/>
      <c r="E10" s="655"/>
      <c r="F10" s="655"/>
      <c r="G10" s="655"/>
      <c r="H10" s="655"/>
      <c r="I10" s="655"/>
      <c r="J10" s="655"/>
      <c r="K10" s="655"/>
      <c r="L10" s="655"/>
      <c r="M10" s="655"/>
      <c r="N10" s="655"/>
      <c r="O10" s="655"/>
      <c r="P10" s="655"/>
      <c r="Q10" s="75">
        <f>R10+S10+T10</f>
        <v>0</v>
      </c>
      <c r="R10" s="85">
        <f>SUM(AI19:AI118)</f>
        <v>0</v>
      </c>
      <c r="S10" s="86">
        <f>SUM(AJ19:AJ118)</f>
        <v>0</v>
      </c>
      <c r="T10" s="74">
        <f>SUM(AK19:AK118)</f>
        <v>0</v>
      </c>
      <c r="U10" s="317"/>
      <c r="V10" s="638"/>
      <c r="W10" s="638"/>
      <c r="X10" s="638"/>
      <c r="Y10" s="638"/>
      <c r="Z10" s="638"/>
      <c r="AA10" s="638"/>
      <c r="AB10" s="638"/>
      <c r="AC10" s="638"/>
      <c r="AD10" s="638"/>
      <c r="AE10" s="638"/>
      <c r="AF10" s="638"/>
      <c r="AG10" s="290"/>
      <c r="AH10" s="290"/>
      <c r="AI10" s="290"/>
    </row>
    <row r="11" spans="1:34" ht="50.25" customHeight="1">
      <c r="A11" s="29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90"/>
      <c r="AF11" s="290"/>
      <c r="AG11" s="290"/>
      <c r="AH11" s="290"/>
    </row>
    <row r="12" spans="1:34" ht="18.75" customHeight="1">
      <c r="A12" s="318"/>
      <c r="B12" s="318"/>
      <c r="C12" s="318"/>
      <c r="D12" s="318"/>
      <c r="E12" s="318"/>
      <c r="F12" s="318"/>
      <c r="G12" s="318"/>
      <c r="H12" s="318"/>
      <c r="I12" s="318"/>
      <c r="J12" s="318"/>
      <c r="K12" s="318"/>
      <c r="L12" s="318"/>
      <c r="M12" s="318"/>
      <c r="N12" s="318"/>
      <c r="O12" s="318"/>
      <c r="P12" s="319"/>
      <c r="Q12" s="290"/>
      <c r="R12" s="290"/>
      <c r="S12" s="290"/>
      <c r="T12" s="290"/>
      <c r="U12" s="290"/>
      <c r="V12" s="290"/>
      <c r="W12" s="290"/>
      <c r="X12" s="290"/>
      <c r="Y12" s="290"/>
      <c r="Z12" s="290"/>
      <c r="AA12" s="290"/>
      <c r="AB12" s="290"/>
      <c r="AC12" s="290"/>
      <c r="AD12" s="290"/>
      <c r="AE12" s="290"/>
      <c r="AF12" s="290"/>
      <c r="AG12" s="290"/>
      <c r="AH12" s="290"/>
    </row>
    <row r="13" spans="1:37" ht="13.5" customHeight="1">
      <c r="A13" s="630"/>
      <c r="B13" s="642" t="s">
        <v>7</v>
      </c>
      <c r="C13" s="643"/>
      <c r="D13" s="643"/>
      <c r="E13" s="643"/>
      <c r="F13" s="643"/>
      <c r="G13" s="643"/>
      <c r="H13" s="643"/>
      <c r="I13" s="643"/>
      <c r="J13" s="643"/>
      <c r="K13" s="644"/>
      <c r="L13" s="320"/>
      <c r="M13" s="648" t="s">
        <v>78</v>
      </c>
      <c r="N13" s="321"/>
      <c r="O13" s="322"/>
      <c r="P13" s="644" t="s">
        <v>79</v>
      </c>
      <c r="Q13" s="650" t="s">
        <v>8</v>
      </c>
      <c r="R13" s="323" t="s">
        <v>202</v>
      </c>
      <c r="S13" s="324"/>
      <c r="T13" s="324"/>
      <c r="U13" s="324"/>
      <c r="V13" s="324"/>
      <c r="W13" s="325" t="s">
        <v>203</v>
      </c>
      <c r="X13" s="326"/>
      <c r="Y13" s="326"/>
      <c r="Z13" s="326"/>
      <c r="AA13" s="326"/>
      <c r="AB13" s="326"/>
      <c r="AC13" s="326"/>
      <c r="AD13" s="326"/>
      <c r="AE13" s="326"/>
      <c r="AF13" s="326"/>
      <c r="AG13" s="326"/>
      <c r="AH13" s="327"/>
      <c r="AI13" s="691" t="s">
        <v>354</v>
      </c>
      <c r="AJ13" s="692"/>
      <c r="AK13" s="693"/>
    </row>
    <row r="14" spans="1:37" ht="13.5" customHeight="1">
      <c r="A14" s="631"/>
      <c r="B14" s="645"/>
      <c r="C14" s="646"/>
      <c r="D14" s="646"/>
      <c r="E14" s="646"/>
      <c r="F14" s="646"/>
      <c r="G14" s="646"/>
      <c r="H14" s="646"/>
      <c r="I14" s="646"/>
      <c r="J14" s="646"/>
      <c r="K14" s="647"/>
      <c r="L14" s="328"/>
      <c r="M14" s="649"/>
      <c r="N14" s="652" t="s">
        <v>95</v>
      </c>
      <c r="O14" s="653"/>
      <c r="P14" s="647"/>
      <c r="Q14" s="651"/>
      <c r="R14" s="637" t="s">
        <v>352</v>
      </c>
      <c r="S14" s="648" t="s">
        <v>136</v>
      </c>
      <c r="T14" s="329"/>
      <c r="U14" s="330"/>
      <c r="V14" s="637" t="s">
        <v>137</v>
      </c>
      <c r="W14" s="637" t="s">
        <v>353</v>
      </c>
      <c r="X14" s="648" t="s">
        <v>136</v>
      </c>
      <c r="Y14" s="331"/>
      <c r="Z14" s="331"/>
      <c r="AA14" s="332"/>
      <c r="AB14" s="634" t="s">
        <v>206</v>
      </c>
      <c r="AC14" s="656"/>
      <c r="AD14" s="632"/>
      <c r="AE14" s="634" t="s">
        <v>131</v>
      </c>
      <c r="AF14" s="656"/>
      <c r="AG14" s="632"/>
      <c r="AH14" s="630" t="s">
        <v>127</v>
      </c>
      <c r="AI14" s="694"/>
      <c r="AJ14" s="695"/>
      <c r="AK14" s="696"/>
    </row>
    <row r="15" spans="1:37" ht="13.5" customHeight="1">
      <c r="A15" s="631"/>
      <c r="B15" s="645"/>
      <c r="C15" s="646"/>
      <c r="D15" s="646"/>
      <c r="E15" s="646"/>
      <c r="F15" s="646"/>
      <c r="G15" s="646"/>
      <c r="H15" s="646"/>
      <c r="I15" s="646"/>
      <c r="J15" s="646"/>
      <c r="K15" s="647"/>
      <c r="L15" s="328"/>
      <c r="M15" s="649"/>
      <c r="N15" s="333"/>
      <c r="O15" s="334"/>
      <c r="P15" s="647"/>
      <c r="Q15" s="651"/>
      <c r="R15" s="660"/>
      <c r="S15" s="660"/>
      <c r="T15" s="686" t="s">
        <v>98</v>
      </c>
      <c r="U15" s="687"/>
      <c r="V15" s="660"/>
      <c r="W15" s="660"/>
      <c r="X15" s="649"/>
      <c r="Y15" s="688" t="s">
        <v>89</v>
      </c>
      <c r="Z15" s="689"/>
      <c r="AA15" s="690"/>
      <c r="AB15" s="657"/>
      <c r="AC15" s="658"/>
      <c r="AD15" s="659"/>
      <c r="AE15" s="657"/>
      <c r="AF15" s="658"/>
      <c r="AG15" s="659"/>
      <c r="AH15" s="631"/>
      <c r="AI15" s="697" t="s">
        <v>207</v>
      </c>
      <c r="AJ15" s="698"/>
      <c r="AK15" s="699"/>
    </row>
    <row r="16" spans="1:37" ht="18.75" customHeight="1">
      <c r="A16" s="631"/>
      <c r="B16" s="645"/>
      <c r="C16" s="646"/>
      <c r="D16" s="646"/>
      <c r="E16" s="646"/>
      <c r="F16" s="646"/>
      <c r="G16" s="646"/>
      <c r="H16" s="646"/>
      <c r="I16" s="646"/>
      <c r="J16" s="646"/>
      <c r="K16" s="647"/>
      <c r="L16" s="328"/>
      <c r="M16" s="649"/>
      <c r="N16" s="335" t="s">
        <v>96</v>
      </c>
      <c r="O16" s="336" t="s">
        <v>97</v>
      </c>
      <c r="P16" s="647"/>
      <c r="Q16" s="651"/>
      <c r="R16" s="660"/>
      <c r="S16" s="660"/>
      <c r="T16" s="634" t="s">
        <v>84</v>
      </c>
      <c r="U16" s="630" t="s">
        <v>85</v>
      </c>
      <c r="V16" s="660"/>
      <c r="W16" s="660"/>
      <c r="X16" s="660"/>
      <c r="Y16" s="634" t="s">
        <v>84</v>
      </c>
      <c r="Z16" s="630" t="s">
        <v>85</v>
      </c>
      <c r="AA16" s="632" t="s">
        <v>86</v>
      </c>
      <c r="AB16" s="634" t="s">
        <v>84</v>
      </c>
      <c r="AC16" s="630" t="s">
        <v>85</v>
      </c>
      <c r="AD16" s="632" t="s">
        <v>86</v>
      </c>
      <c r="AE16" s="634" t="s">
        <v>84</v>
      </c>
      <c r="AF16" s="630" t="s">
        <v>85</v>
      </c>
      <c r="AG16" s="632" t="s">
        <v>86</v>
      </c>
      <c r="AH16" s="631"/>
      <c r="AI16" s="634" t="s">
        <v>84</v>
      </c>
      <c r="AJ16" s="630" t="s">
        <v>85</v>
      </c>
      <c r="AK16" s="632" t="s">
        <v>86</v>
      </c>
    </row>
    <row r="17" spans="1:37" ht="18.75" customHeight="1">
      <c r="A17" s="337"/>
      <c r="B17" s="645"/>
      <c r="C17" s="646"/>
      <c r="D17" s="646"/>
      <c r="E17" s="646"/>
      <c r="F17" s="646"/>
      <c r="G17" s="646"/>
      <c r="H17" s="646"/>
      <c r="I17" s="646"/>
      <c r="J17" s="646"/>
      <c r="K17" s="647"/>
      <c r="L17" s="338"/>
      <c r="M17" s="649"/>
      <c r="N17" s="335"/>
      <c r="O17" s="336"/>
      <c r="P17" s="647"/>
      <c r="Q17" s="651"/>
      <c r="R17" s="660"/>
      <c r="S17" s="660"/>
      <c r="T17" s="635"/>
      <c r="U17" s="631"/>
      <c r="V17" s="660"/>
      <c r="W17" s="660"/>
      <c r="X17" s="660"/>
      <c r="Y17" s="635"/>
      <c r="Z17" s="631"/>
      <c r="AA17" s="633"/>
      <c r="AB17" s="635"/>
      <c r="AC17" s="631"/>
      <c r="AD17" s="633"/>
      <c r="AE17" s="635"/>
      <c r="AF17" s="631"/>
      <c r="AG17" s="633"/>
      <c r="AH17" s="631"/>
      <c r="AI17" s="635"/>
      <c r="AJ17" s="631"/>
      <c r="AK17" s="633"/>
    </row>
    <row r="18" spans="1:37" ht="11.25" customHeight="1">
      <c r="A18" s="339"/>
      <c r="B18" s="340"/>
      <c r="C18" s="341"/>
      <c r="D18" s="341"/>
      <c r="E18" s="341"/>
      <c r="F18" s="341"/>
      <c r="G18" s="341"/>
      <c r="H18" s="341"/>
      <c r="I18" s="341"/>
      <c r="J18" s="341"/>
      <c r="K18" s="342"/>
      <c r="L18" s="343"/>
      <c r="M18" s="344"/>
      <c r="N18" s="345"/>
      <c r="O18" s="346"/>
      <c r="P18" s="346"/>
      <c r="Q18" s="345"/>
      <c r="R18" s="347"/>
      <c r="S18" s="347"/>
      <c r="T18" s="348"/>
      <c r="U18" s="348"/>
      <c r="V18" s="348"/>
      <c r="W18" s="347"/>
      <c r="X18" s="347"/>
      <c r="Y18" s="349"/>
      <c r="Z18" s="339"/>
      <c r="AA18" s="350"/>
      <c r="AB18" s="349"/>
      <c r="AC18" s="339"/>
      <c r="AD18" s="350"/>
      <c r="AE18" s="349"/>
      <c r="AF18" s="339"/>
      <c r="AG18" s="350"/>
      <c r="AH18" s="339"/>
      <c r="AI18" s="349"/>
      <c r="AJ18" s="339"/>
      <c r="AK18" s="350"/>
    </row>
    <row r="19" spans="1:37" s="361" customFormat="1" ht="27.75" customHeight="1">
      <c r="A19" s="351" t="s">
        <v>9</v>
      </c>
      <c r="B19" s="352" t="str">
        <f>IF('基本情報入力シート'!C33="","",'基本情報入力シート'!C33)</f>
        <v/>
      </c>
      <c r="C19" s="353" t="str">
        <f>IF('基本情報入力シート'!D33="","",'基本情報入力シート'!D33)</f>
        <v/>
      </c>
      <c r="D19" s="353" t="str">
        <f>IF('基本情報入力シート'!E33="","",'基本情報入力シート'!E33)</f>
        <v/>
      </c>
      <c r="E19" s="354" t="str">
        <f>IF('基本情報入力シート'!F33="","",'基本情報入力シート'!F33)</f>
        <v/>
      </c>
      <c r="F19" s="354" t="str">
        <f>IF('基本情報入力シート'!G33="","",'基本情報入力シート'!G33)</f>
        <v/>
      </c>
      <c r="G19" s="354" t="str">
        <f>IF('基本情報入力シート'!H33="","",'基本情報入力シート'!H33)</f>
        <v/>
      </c>
      <c r="H19" s="354" t="str">
        <f>IF('基本情報入力シート'!I33="","",'基本情報入力シート'!I33)</f>
        <v/>
      </c>
      <c r="I19" s="354" t="str">
        <f>IF('基本情報入力シート'!J33="","",'基本情報入力シート'!J33)</f>
        <v/>
      </c>
      <c r="J19" s="354" t="str">
        <f>IF('基本情報入力シート'!K33="","",'基本情報入力シート'!K33)</f>
        <v/>
      </c>
      <c r="K19" s="355" t="str">
        <f>IF('基本情報入力シート'!L33="","",'基本情報入力シート'!L33)</f>
        <v/>
      </c>
      <c r="L19" s="356" t="s">
        <v>221</v>
      </c>
      <c r="M19" s="357" t="str">
        <f>IF('基本情報入力シート'!M33="","",'基本情報入力シート'!M33)</f>
        <v/>
      </c>
      <c r="N19" s="358" t="str">
        <f>IF('基本情報入力シート'!R33="","",'基本情報入力シート'!R33)</f>
        <v/>
      </c>
      <c r="O19" s="358" t="str">
        <f>IF('基本情報入力シート'!W33="","",'基本情報入力シート'!W33)</f>
        <v/>
      </c>
      <c r="P19" s="359" t="str">
        <f>IF('基本情報入力シート'!X33="","",'基本情報入力シート'!X33)</f>
        <v/>
      </c>
      <c r="Q19" s="360" t="str">
        <f>IF('基本情報入力シート'!Y33="","",'基本情報入力シート'!Y33)</f>
        <v/>
      </c>
      <c r="R19" s="64"/>
      <c r="S19" s="375"/>
      <c r="T19" s="376"/>
      <c r="U19" s="376"/>
      <c r="V19" s="376"/>
      <c r="W19" s="65"/>
      <c r="X19" s="377"/>
      <c r="Y19" s="378"/>
      <c r="Z19" s="378"/>
      <c r="AA19" s="378"/>
      <c r="AB19" s="378"/>
      <c r="AC19" s="378"/>
      <c r="AD19" s="378"/>
      <c r="AE19" s="379"/>
      <c r="AF19" s="379"/>
      <c r="AG19" s="380"/>
      <c r="AH19" s="381"/>
      <c r="AI19" s="391"/>
      <c r="AJ19" s="391"/>
      <c r="AK19" s="391"/>
    </row>
    <row r="20" spans="1:37" ht="27.75" customHeight="1">
      <c r="A20" s="362">
        <f>A19+1</f>
        <v>2</v>
      </c>
      <c r="B20" s="352" t="str">
        <f>IF('基本情報入力シート'!C34="","",'基本情報入力シート'!C34)</f>
        <v/>
      </c>
      <c r="C20" s="353" t="str">
        <f>IF('基本情報入力シート'!D34="","",'基本情報入力シート'!D34)</f>
        <v/>
      </c>
      <c r="D20" s="353" t="str">
        <f>IF('基本情報入力シート'!E34="","",'基本情報入力シート'!E34)</f>
        <v/>
      </c>
      <c r="E20" s="354" t="str">
        <f>IF('基本情報入力シート'!F34="","",'基本情報入力シート'!F34)</f>
        <v/>
      </c>
      <c r="F20" s="354" t="str">
        <f>IF('基本情報入力シート'!G34="","",'基本情報入力シート'!G34)</f>
        <v/>
      </c>
      <c r="G20" s="354" t="str">
        <f>IF('基本情報入力シート'!H34="","",'基本情報入力シート'!H34)</f>
        <v/>
      </c>
      <c r="H20" s="354" t="str">
        <f>IF('基本情報入力シート'!I34="","",'基本情報入力シート'!I34)</f>
        <v/>
      </c>
      <c r="I20" s="354" t="str">
        <f>IF('基本情報入力シート'!J34="","",'基本情報入力シート'!J34)</f>
        <v/>
      </c>
      <c r="J20" s="354" t="str">
        <f>IF('基本情報入力シート'!K34="","",'基本情報入力シート'!K34)</f>
        <v/>
      </c>
      <c r="K20" s="355" t="str">
        <f>IF('基本情報入力シート'!L34="","",'基本情報入力シート'!L34)</f>
        <v/>
      </c>
      <c r="L20" s="356" t="s">
        <v>222</v>
      </c>
      <c r="M20" s="357" t="str">
        <f>IF('基本情報入力シート'!M34="","",'基本情報入力シート'!M34)</f>
        <v/>
      </c>
      <c r="N20" s="358" t="str">
        <f>IF('基本情報入力シート'!R34="","",'基本情報入力シート'!R34)</f>
        <v/>
      </c>
      <c r="O20" s="358" t="str">
        <f>IF('基本情報入力シート'!W34="","",'基本情報入力シート'!W34)</f>
        <v/>
      </c>
      <c r="P20" s="359" t="str">
        <f>IF('基本情報入力シート'!X34="","",'基本情報入力シート'!X34)</f>
        <v/>
      </c>
      <c r="Q20" s="360" t="str">
        <f>IF('基本情報入力シート'!Y34="","",'基本情報入力シート'!Y34)</f>
        <v/>
      </c>
      <c r="R20" s="64"/>
      <c r="S20" s="375"/>
      <c r="T20" s="376"/>
      <c r="U20" s="376"/>
      <c r="V20" s="376"/>
      <c r="W20" s="65"/>
      <c r="X20" s="377"/>
      <c r="Y20" s="378"/>
      <c r="Z20" s="378"/>
      <c r="AA20" s="378"/>
      <c r="AB20" s="378"/>
      <c r="AC20" s="378"/>
      <c r="AD20" s="378"/>
      <c r="AE20" s="379"/>
      <c r="AF20" s="379"/>
      <c r="AG20" s="380"/>
      <c r="AH20" s="381"/>
      <c r="AI20" s="391"/>
      <c r="AJ20" s="391"/>
      <c r="AK20" s="391"/>
    </row>
    <row r="21" spans="1:37" ht="27.75" customHeight="1">
      <c r="A21" s="362">
        <f aca="true" t="shared" si="2" ref="A21:A84">A20+1</f>
        <v>3</v>
      </c>
      <c r="B21" s="352" t="str">
        <f>IF('基本情報入力シート'!C35="","",'基本情報入力シート'!C35)</f>
        <v/>
      </c>
      <c r="C21" s="353" t="str">
        <f>IF('基本情報入力シート'!D35="","",'基本情報入力シート'!D35)</f>
        <v/>
      </c>
      <c r="D21" s="353" t="str">
        <f>IF('基本情報入力シート'!E35="","",'基本情報入力シート'!E35)</f>
        <v/>
      </c>
      <c r="E21" s="354" t="str">
        <f>IF('基本情報入力シート'!F35="","",'基本情報入力シート'!F35)</f>
        <v/>
      </c>
      <c r="F21" s="354" t="str">
        <f>IF('基本情報入力シート'!G35="","",'基本情報入力シート'!G35)</f>
        <v/>
      </c>
      <c r="G21" s="354" t="str">
        <f>IF('基本情報入力シート'!H35="","",'基本情報入力シート'!H35)</f>
        <v/>
      </c>
      <c r="H21" s="354" t="str">
        <f>IF('基本情報入力シート'!I35="","",'基本情報入力シート'!I35)</f>
        <v/>
      </c>
      <c r="I21" s="354" t="str">
        <f>IF('基本情報入力シート'!J35="","",'基本情報入力シート'!J35)</f>
        <v/>
      </c>
      <c r="J21" s="354" t="str">
        <f>IF('基本情報入力シート'!K35="","",'基本情報入力シート'!K35)</f>
        <v/>
      </c>
      <c r="K21" s="355" t="str">
        <f>IF('基本情報入力シート'!L35="","",'基本情報入力シート'!L35)</f>
        <v/>
      </c>
      <c r="L21" s="356" t="s">
        <v>228</v>
      </c>
      <c r="M21" s="357" t="str">
        <f>IF('基本情報入力シート'!M35="","",'基本情報入力シート'!M35)</f>
        <v/>
      </c>
      <c r="N21" s="358" t="str">
        <f>IF('基本情報入力シート'!R35="","",'基本情報入力シート'!R35)</f>
        <v/>
      </c>
      <c r="O21" s="358" t="str">
        <f>IF('基本情報入力シート'!W35="","",'基本情報入力シート'!W35)</f>
        <v/>
      </c>
      <c r="P21" s="359" t="str">
        <f>IF('基本情報入力シート'!X35="","",'基本情報入力シート'!X35)</f>
        <v/>
      </c>
      <c r="Q21" s="360" t="str">
        <f>IF('基本情報入力シート'!Y35="","",'基本情報入力シート'!Y35)</f>
        <v/>
      </c>
      <c r="R21" s="64"/>
      <c r="S21" s="375"/>
      <c r="T21" s="376"/>
      <c r="U21" s="376"/>
      <c r="V21" s="376"/>
      <c r="W21" s="65"/>
      <c r="X21" s="377"/>
      <c r="Y21" s="378"/>
      <c r="Z21" s="378"/>
      <c r="AA21" s="378"/>
      <c r="AB21" s="378"/>
      <c r="AC21" s="378"/>
      <c r="AD21" s="378"/>
      <c r="AE21" s="379"/>
      <c r="AF21" s="379"/>
      <c r="AG21" s="380"/>
      <c r="AH21" s="381"/>
      <c r="AI21" s="391"/>
      <c r="AJ21" s="391"/>
      <c r="AK21" s="391"/>
    </row>
    <row r="22" spans="1:37" ht="27.75" customHeight="1">
      <c r="A22" s="362">
        <f t="shared" si="2"/>
        <v>4</v>
      </c>
      <c r="B22" s="352" t="str">
        <f>IF('基本情報入力シート'!C36="","",'基本情報入力シート'!C36)</f>
        <v/>
      </c>
      <c r="C22" s="353" t="str">
        <f>IF('基本情報入力シート'!D36="","",'基本情報入力シート'!D36)</f>
        <v/>
      </c>
      <c r="D22" s="353" t="str">
        <f>IF('基本情報入力シート'!E36="","",'基本情報入力シート'!E36)</f>
        <v/>
      </c>
      <c r="E22" s="354" t="str">
        <f>IF('基本情報入力シート'!F36="","",'基本情報入力シート'!F36)</f>
        <v/>
      </c>
      <c r="F22" s="354" t="str">
        <f>IF('基本情報入力シート'!G36="","",'基本情報入力シート'!G36)</f>
        <v/>
      </c>
      <c r="G22" s="354" t="str">
        <f>IF('基本情報入力シート'!H36="","",'基本情報入力シート'!H36)</f>
        <v/>
      </c>
      <c r="H22" s="354" t="str">
        <f>IF('基本情報入力シート'!I36="","",'基本情報入力シート'!I36)</f>
        <v/>
      </c>
      <c r="I22" s="354" t="str">
        <f>IF('基本情報入力シート'!J36="","",'基本情報入力シート'!J36)</f>
        <v/>
      </c>
      <c r="J22" s="354" t="str">
        <f>IF('基本情報入力シート'!K36="","",'基本情報入力シート'!K36)</f>
        <v/>
      </c>
      <c r="K22" s="355" t="str">
        <f>IF('基本情報入力シート'!L36="","",'基本情報入力シート'!L36)</f>
        <v/>
      </c>
      <c r="L22" s="356" t="s">
        <v>229</v>
      </c>
      <c r="M22" s="357" t="str">
        <f>IF('基本情報入力シート'!M36="","",'基本情報入力シート'!M36)</f>
        <v/>
      </c>
      <c r="N22" s="358" t="str">
        <f>IF('基本情報入力シート'!R36="","",'基本情報入力シート'!R36)</f>
        <v/>
      </c>
      <c r="O22" s="358" t="str">
        <f>IF('基本情報入力シート'!W36="","",'基本情報入力シート'!W36)</f>
        <v/>
      </c>
      <c r="P22" s="359" t="str">
        <f>IF('基本情報入力シート'!X36="","",'基本情報入力シート'!X36)</f>
        <v/>
      </c>
      <c r="Q22" s="360" t="str">
        <f>IF('基本情報入力シート'!Y36="","",'基本情報入力シート'!Y36)</f>
        <v/>
      </c>
      <c r="R22" s="64"/>
      <c r="S22" s="375"/>
      <c r="T22" s="376"/>
      <c r="U22" s="376"/>
      <c r="V22" s="376"/>
      <c r="W22" s="65"/>
      <c r="X22" s="377"/>
      <c r="Y22" s="378"/>
      <c r="Z22" s="378"/>
      <c r="AA22" s="378"/>
      <c r="AB22" s="378"/>
      <c r="AC22" s="378"/>
      <c r="AD22" s="378"/>
      <c r="AE22" s="379"/>
      <c r="AF22" s="379"/>
      <c r="AG22" s="380"/>
      <c r="AH22" s="381"/>
      <c r="AI22" s="391"/>
      <c r="AJ22" s="391"/>
      <c r="AK22" s="391"/>
    </row>
    <row r="23" spans="1:37" ht="27.75" customHeight="1">
      <c r="A23" s="362">
        <f t="shared" si="2"/>
        <v>5</v>
      </c>
      <c r="B23" s="352" t="str">
        <f>IF('基本情報入力シート'!C37="","",'基本情報入力シート'!C37)</f>
        <v/>
      </c>
      <c r="C23" s="353" t="str">
        <f>IF('基本情報入力シート'!D37="","",'基本情報入力シート'!D37)</f>
        <v/>
      </c>
      <c r="D23" s="353" t="str">
        <f>IF('基本情報入力シート'!E37="","",'基本情報入力シート'!E37)</f>
        <v/>
      </c>
      <c r="E23" s="354" t="str">
        <f>IF('基本情報入力シート'!F37="","",'基本情報入力シート'!F37)</f>
        <v/>
      </c>
      <c r="F23" s="354" t="str">
        <f>IF('基本情報入力シート'!G37="","",'基本情報入力シート'!G37)</f>
        <v/>
      </c>
      <c r="G23" s="354" t="str">
        <f>IF('基本情報入力シート'!H37="","",'基本情報入力シート'!H37)</f>
        <v/>
      </c>
      <c r="H23" s="354" t="str">
        <f>IF('基本情報入力シート'!I37="","",'基本情報入力シート'!I37)</f>
        <v/>
      </c>
      <c r="I23" s="354" t="str">
        <f>IF('基本情報入力シート'!J37="","",'基本情報入力シート'!J37)</f>
        <v/>
      </c>
      <c r="J23" s="354" t="str">
        <f>IF('基本情報入力シート'!K37="","",'基本情報入力シート'!K37)</f>
        <v/>
      </c>
      <c r="K23" s="355" t="str">
        <f>IF('基本情報入力シート'!L37="","",'基本情報入力シート'!L37)</f>
        <v/>
      </c>
      <c r="L23" s="356" t="s">
        <v>230</v>
      </c>
      <c r="M23" s="357" t="str">
        <f>IF('基本情報入力シート'!M37="","",'基本情報入力シート'!M37)</f>
        <v/>
      </c>
      <c r="N23" s="358" t="str">
        <f>IF('基本情報入力シート'!R37="","",'基本情報入力シート'!R37)</f>
        <v/>
      </c>
      <c r="O23" s="358" t="str">
        <f>IF('基本情報入力シート'!W37="","",'基本情報入力シート'!W37)</f>
        <v/>
      </c>
      <c r="P23" s="359" t="str">
        <f>IF('基本情報入力シート'!X37="","",'基本情報入力シート'!X37)</f>
        <v/>
      </c>
      <c r="Q23" s="360" t="str">
        <f>IF('基本情報入力シート'!Y37="","",'基本情報入力シート'!Y37)</f>
        <v/>
      </c>
      <c r="R23" s="64"/>
      <c r="S23" s="375"/>
      <c r="T23" s="376"/>
      <c r="U23" s="376"/>
      <c r="V23" s="376"/>
      <c r="W23" s="65"/>
      <c r="X23" s="377"/>
      <c r="Y23" s="378"/>
      <c r="Z23" s="378"/>
      <c r="AA23" s="378"/>
      <c r="AB23" s="378"/>
      <c r="AC23" s="378"/>
      <c r="AD23" s="378"/>
      <c r="AE23" s="379"/>
      <c r="AF23" s="379"/>
      <c r="AG23" s="380"/>
      <c r="AH23" s="381"/>
      <c r="AI23" s="391"/>
      <c r="AJ23" s="391"/>
      <c r="AK23" s="391"/>
    </row>
    <row r="24" spans="1:37" ht="27.75" customHeight="1">
      <c r="A24" s="362">
        <f t="shared" si="2"/>
        <v>6</v>
      </c>
      <c r="B24" s="352" t="str">
        <f>IF('基本情報入力シート'!C38="","",'基本情報入力シート'!C38)</f>
        <v/>
      </c>
      <c r="C24" s="353" t="str">
        <f>IF('基本情報入力シート'!D38="","",'基本情報入力シート'!D38)</f>
        <v/>
      </c>
      <c r="D24" s="353" t="str">
        <f>IF('基本情報入力シート'!E38="","",'基本情報入力シート'!E38)</f>
        <v/>
      </c>
      <c r="E24" s="354" t="str">
        <f>IF('基本情報入力シート'!F38="","",'基本情報入力シート'!F38)</f>
        <v/>
      </c>
      <c r="F24" s="354" t="str">
        <f>IF('基本情報入力シート'!G38="","",'基本情報入力シート'!G38)</f>
        <v/>
      </c>
      <c r="G24" s="354" t="str">
        <f>IF('基本情報入力シート'!H38="","",'基本情報入力シート'!H38)</f>
        <v/>
      </c>
      <c r="H24" s="354" t="str">
        <f>IF('基本情報入力シート'!I38="","",'基本情報入力シート'!I38)</f>
        <v/>
      </c>
      <c r="I24" s="354" t="str">
        <f>IF('基本情報入力シート'!J38="","",'基本情報入力シート'!J38)</f>
        <v/>
      </c>
      <c r="J24" s="354" t="str">
        <f>IF('基本情報入力シート'!K38="","",'基本情報入力シート'!K38)</f>
        <v/>
      </c>
      <c r="K24" s="355" t="str">
        <f>IF('基本情報入力シート'!L38="","",'基本情報入力シート'!L38)</f>
        <v/>
      </c>
      <c r="L24" s="356" t="s">
        <v>231</v>
      </c>
      <c r="M24" s="357" t="str">
        <f>IF('基本情報入力シート'!M38="","",'基本情報入力シート'!M38)</f>
        <v/>
      </c>
      <c r="N24" s="358" t="str">
        <f>IF('基本情報入力シート'!R38="","",'基本情報入力シート'!R38)</f>
        <v/>
      </c>
      <c r="O24" s="358" t="str">
        <f>IF('基本情報入力シート'!W38="","",'基本情報入力シート'!W38)</f>
        <v/>
      </c>
      <c r="P24" s="359" t="str">
        <f>IF('基本情報入力シート'!X38="","",'基本情報入力シート'!X38)</f>
        <v/>
      </c>
      <c r="Q24" s="360" t="str">
        <f>IF('基本情報入力シート'!Y38="","",'基本情報入力シート'!Y38)</f>
        <v/>
      </c>
      <c r="R24" s="64"/>
      <c r="S24" s="375"/>
      <c r="T24" s="376"/>
      <c r="U24" s="376"/>
      <c r="V24" s="376"/>
      <c r="W24" s="65"/>
      <c r="X24" s="377"/>
      <c r="Y24" s="378"/>
      <c r="Z24" s="378"/>
      <c r="AA24" s="378"/>
      <c r="AB24" s="378"/>
      <c r="AC24" s="378"/>
      <c r="AD24" s="378"/>
      <c r="AE24" s="379"/>
      <c r="AF24" s="379"/>
      <c r="AG24" s="380"/>
      <c r="AH24" s="381"/>
      <c r="AI24" s="391"/>
      <c r="AJ24" s="391"/>
      <c r="AK24" s="391"/>
    </row>
    <row r="25" spans="1:37" ht="27.75" customHeight="1">
      <c r="A25" s="362">
        <f t="shared" si="2"/>
        <v>7</v>
      </c>
      <c r="B25" s="352" t="str">
        <f>IF('基本情報入力シート'!C39="","",'基本情報入力シート'!C39)</f>
        <v/>
      </c>
      <c r="C25" s="353" t="str">
        <f>IF('基本情報入力シート'!D39="","",'基本情報入力シート'!D39)</f>
        <v/>
      </c>
      <c r="D25" s="353" t="str">
        <f>IF('基本情報入力シート'!E39="","",'基本情報入力シート'!E39)</f>
        <v/>
      </c>
      <c r="E25" s="354" t="str">
        <f>IF('基本情報入力シート'!F39="","",'基本情報入力シート'!F39)</f>
        <v/>
      </c>
      <c r="F25" s="354" t="str">
        <f>IF('基本情報入力シート'!G39="","",'基本情報入力シート'!G39)</f>
        <v/>
      </c>
      <c r="G25" s="354" t="str">
        <f>IF('基本情報入力シート'!H39="","",'基本情報入力シート'!H39)</f>
        <v/>
      </c>
      <c r="H25" s="354" t="str">
        <f>IF('基本情報入力シート'!I39="","",'基本情報入力シート'!I39)</f>
        <v/>
      </c>
      <c r="I25" s="354" t="str">
        <f>IF('基本情報入力シート'!J39="","",'基本情報入力シート'!J39)</f>
        <v/>
      </c>
      <c r="J25" s="354" t="str">
        <f>IF('基本情報入力シート'!K39="","",'基本情報入力シート'!K39)</f>
        <v/>
      </c>
      <c r="K25" s="355" t="str">
        <f>IF('基本情報入力シート'!L39="","",'基本情報入力シート'!L39)</f>
        <v/>
      </c>
      <c r="L25" s="356" t="s">
        <v>232</v>
      </c>
      <c r="M25" s="357" t="str">
        <f>IF('基本情報入力シート'!M39="","",'基本情報入力シート'!M39)</f>
        <v/>
      </c>
      <c r="N25" s="358" t="str">
        <f>IF('基本情報入力シート'!R39="","",'基本情報入力シート'!R39)</f>
        <v/>
      </c>
      <c r="O25" s="358" t="str">
        <f>IF('基本情報入力シート'!W39="","",'基本情報入力シート'!W39)</f>
        <v/>
      </c>
      <c r="P25" s="359" t="str">
        <f>IF('基本情報入力シート'!X39="","",'基本情報入力シート'!X39)</f>
        <v/>
      </c>
      <c r="Q25" s="360" t="str">
        <f>IF('基本情報入力シート'!Y39="","",'基本情報入力シート'!Y39)</f>
        <v/>
      </c>
      <c r="R25" s="64"/>
      <c r="S25" s="375"/>
      <c r="T25" s="376"/>
      <c r="U25" s="376"/>
      <c r="V25" s="376"/>
      <c r="W25" s="65"/>
      <c r="X25" s="377"/>
      <c r="Y25" s="378"/>
      <c r="Z25" s="378"/>
      <c r="AA25" s="378"/>
      <c r="AB25" s="378"/>
      <c r="AC25" s="378"/>
      <c r="AD25" s="378"/>
      <c r="AE25" s="379"/>
      <c r="AF25" s="379"/>
      <c r="AG25" s="380"/>
      <c r="AH25" s="381"/>
      <c r="AI25" s="391"/>
      <c r="AJ25" s="391"/>
      <c r="AK25" s="391"/>
    </row>
    <row r="26" spans="1:37" ht="27.75" customHeight="1">
      <c r="A26" s="362">
        <f t="shared" si="2"/>
        <v>8</v>
      </c>
      <c r="B26" s="352" t="str">
        <f>IF('基本情報入力シート'!C40="","",'基本情報入力シート'!C40)</f>
        <v/>
      </c>
      <c r="C26" s="353" t="str">
        <f>IF('基本情報入力シート'!D40="","",'基本情報入力シート'!D40)</f>
        <v/>
      </c>
      <c r="D26" s="353" t="str">
        <f>IF('基本情報入力シート'!E40="","",'基本情報入力シート'!E40)</f>
        <v/>
      </c>
      <c r="E26" s="354" t="str">
        <f>IF('基本情報入力シート'!F40="","",'基本情報入力シート'!F40)</f>
        <v/>
      </c>
      <c r="F26" s="354" t="str">
        <f>IF('基本情報入力シート'!G40="","",'基本情報入力シート'!G40)</f>
        <v/>
      </c>
      <c r="G26" s="354" t="str">
        <f>IF('基本情報入力シート'!H40="","",'基本情報入力シート'!H40)</f>
        <v/>
      </c>
      <c r="H26" s="354" t="str">
        <f>IF('基本情報入力シート'!I40="","",'基本情報入力シート'!I40)</f>
        <v/>
      </c>
      <c r="I26" s="354" t="str">
        <f>IF('基本情報入力シート'!J40="","",'基本情報入力シート'!J40)</f>
        <v/>
      </c>
      <c r="J26" s="354" t="str">
        <f>IF('基本情報入力シート'!K40="","",'基本情報入力シート'!K40)</f>
        <v/>
      </c>
      <c r="K26" s="355" t="str">
        <f>IF('基本情報入力シート'!L40="","",'基本情報入力シート'!L40)</f>
        <v/>
      </c>
      <c r="L26" s="356" t="s">
        <v>233</v>
      </c>
      <c r="M26" s="357" t="str">
        <f>IF('基本情報入力シート'!M40="","",'基本情報入力シート'!M40)</f>
        <v/>
      </c>
      <c r="N26" s="358" t="str">
        <f>IF('基本情報入力シート'!R40="","",'基本情報入力シート'!R40)</f>
        <v/>
      </c>
      <c r="O26" s="358" t="str">
        <f>IF('基本情報入力シート'!W40="","",'基本情報入力シート'!W40)</f>
        <v/>
      </c>
      <c r="P26" s="359" t="str">
        <f>IF('基本情報入力シート'!X40="","",'基本情報入力シート'!X40)</f>
        <v/>
      </c>
      <c r="Q26" s="360" t="str">
        <f>IF('基本情報入力シート'!Y40="","",'基本情報入力シート'!Y40)</f>
        <v/>
      </c>
      <c r="R26" s="64"/>
      <c r="S26" s="375"/>
      <c r="T26" s="376"/>
      <c r="U26" s="376"/>
      <c r="V26" s="376"/>
      <c r="W26" s="65"/>
      <c r="X26" s="377"/>
      <c r="Y26" s="378"/>
      <c r="Z26" s="378"/>
      <c r="AA26" s="378"/>
      <c r="AB26" s="378"/>
      <c r="AC26" s="378"/>
      <c r="AD26" s="378"/>
      <c r="AE26" s="379"/>
      <c r="AF26" s="379"/>
      <c r="AG26" s="380"/>
      <c r="AH26" s="381"/>
      <c r="AI26" s="391"/>
      <c r="AJ26" s="391"/>
      <c r="AK26" s="391"/>
    </row>
    <row r="27" spans="1:37" ht="27.75" customHeight="1">
      <c r="A27" s="362">
        <f t="shared" si="2"/>
        <v>9</v>
      </c>
      <c r="B27" s="352" t="str">
        <f>IF('基本情報入力シート'!C41="","",'基本情報入力シート'!C41)</f>
        <v/>
      </c>
      <c r="C27" s="353" t="str">
        <f>IF('基本情報入力シート'!D41="","",'基本情報入力シート'!D41)</f>
        <v/>
      </c>
      <c r="D27" s="353" t="str">
        <f>IF('基本情報入力シート'!E41="","",'基本情報入力シート'!E41)</f>
        <v/>
      </c>
      <c r="E27" s="354" t="str">
        <f>IF('基本情報入力シート'!F41="","",'基本情報入力シート'!F41)</f>
        <v/>
      </c>
      <c r="F27" s="354" t="str">
        <f>IF('基本情報入力シート'!G41="","",'基本情報入力シート'!G41)</f>
        <v/>
      </c>
      <c r="G27" s="354" t="str">
        <f>IF('基本情報入力シート'!H41="","",'基本情報入力シート'!H41)</f>
        <v/>
      </c>
      <c r="H27" s="354" t="str">
        <f>IF('基本情報入力シート'!I41="","",'基本情報入力シート'!I41)</f>
        <v/>
      </c>
      <c r="I27" s="354" t="str">
        <f>IF('基本情報入力シート'!J41="","",'基本情報入力シート'!J41)</f>
        <v/>
      </c>
      <c r="J27" s="354" t="str">
        <f>IF('基本情報入力シート'!K41="","",'基本情報入力シート'!K41)</f>
        <v/>
      </c>
      <c r="K27" s="355" t="str">
        <f>IF('基本情報入力シート'!L41="","",'基本情報入力シート'!L41)</f>
        <v/>
      </c>
      <c r="L27" s="356" t="s">
        <v>234</v>
      </c>
      <c r="M27" s="357" t="str">
        <f>IF('基本情報入力シート'!M41="","",'基本情報入力シート'!M41)</f>
        <v/>
      </c>
      <c r="N27" s="358" t="str">
        <f>IF('基本情報入力シート'!R41="","",'基本情報入力シート'!R41)</f>
        <v/>
      </c>
      <c r="O27" s="358" t="str">
        <f>IF('基本情報入力シート'!W41="","",'基本情報入力シート'!W41)</f>
        <v/>
      </c>
      <c r="P27" s="359" t="str">
        <f>IF('基本情報入力シート'!X41="","",'基本情報入力シート'!X41)</f>
        <v/>
      </c>
      <c r="Q27" s="360" t="str">
        <f>IF('基本情報入力シート'!Y41="","",'基本情報入力シート'!Y41)</f>
        <v/>
      </c>
      <c r="R27" s="64"/>
      <c r="S27" s="375"/>
      <c r="T27" s="376"/>
      <c r="U27" s="376"/>
      <c r="V27" s="376"/>
      <c r="W27" s="65"/>
      <c r="X27" s="377"/>
      <c r="Y27" s="378"/>
      <c r="Z27" s="378"/>
      <c r="AA27" s="378"/>
      <c r="AB27" s="378"/>
      <c r="AC27" s="378"/>
      <c r="AD27" s="378"/>
      <c r="AE27" s="379"/>
      <c r="AF27" s="379"/>
      <c r="AG27" s="380"/>
      <c r="AH27" s="381"/>
      <c r="AI27" s="391"/>
      <c r="AJ27" s="391"/>
      <c r="AK27" s="391"/>
    </row>
    <row r="28" spans="1:37" ht="27.75" customHeight="1">
      <c r="A28" s="362">
        <f t="shared" si="2"/>
        <v>10</v>
      </c>
      <c r="B28" s="352" t="str">
        <f>IF('基本情報入力シート'!C42="","",'基本情報入力シート'!C42)</f>
        <v/>
      </c>
      <c r="C28" s="353" t="str">
        <f>IF('基本情報入力シート'!D42="","",'基本情報入力シート'!D42)</f>
        <v/>
      </c>
      <c r="D28" s="353" t="str">
        <f>IF('基本情報入力シート'!E42="","",'基本情報入力シート'!E42)</f>
        <v/>
      </c>
      <c r="E28" s="354" t="str">
        <f>IF('基本情報入力シート'!F42="","",'基本情報入力シート'!F42)</f>
        <v/>
      </c>
      <c r="F28" s="354" t="str">
        <f>IF('基本情報入力シート'!G42="","",'基本情報入力シート'!G42)</f>
        <v/>
      </c>
      <c r="G28" s="354" t="str">
        <f>IF('基本情報入力シート'!H42="","",'基本情報入力シート'!H42)</f>
        <v/>
      </c>
      <c r="H28" s="354" t="str">
        <f>IF('基本情報入力シート'!I42="","",'基本情報入力シート'!I42)</f>
        <v/>
      </c>
      <c r="I28" s="354" t="str">
        <f>IF('基本情報入力シート'!J42="","",'基本情報入力シート'!J42)</f>
        <v/>
      </c>
      <c r="J28" s="354" t="str">
        <f>IF('基本情報入力シート'!K42="","",'基本情報入力シート'!K42)</f>
        <v/>
      </c>
      <c r="K28" s="355" t="str">
        <f>IF('基本情報入力シート'!L42="","",'基本情報入力シート'!L42)</f>
        <v/>
      </c>
      <c r="L28" s="356" t="s">
        <v>235</v>
      </c>
      <c r="M28" s="357" t="str">
        <f>IF('基本情報入力シート'!M42="","",'基本情報入力シート'!M42)</f>
        <v/>
      </c>
      <c r="N28" s="358" t="str">
        <f>IF('基本情報入力シート'!R42="","",'基本情報入力シート'!R42)</f>
        <v/>
      </c>
      <c r="O28" s="358" t="str">
        <f>IF('基本情報入力シート'!W42="","",'基本情報入力シート'!W42)</f>
        <v/>
      </c>
      <c r="P28" s="359" t="str">
        <f>IF('基本情報入力シート'!X42="","",'基本情報入力シート'!X42)</f>
        <v/>
      </c>
      <c r="Q28" s="360" t="str">
        <f>IF('基本情報入力シート'!Y42="","",'基本情報入力シート'!Y42)</f>
        <v/>
      </c>
      <c r="R28" s="64"/>
      <c r="S28" s="375"/>
      <c r="T28" s="376"/>
      <c r="U28" s="376"/>
      <c r="V28" s="376"/>
      <c r="W28" s="65"/>
      <c r="X28" s="377"/>
      <c r="Y28" s="378"/>
      <c r="Z28" s="378"/>
      <c r="AA28" s="378"/>
      <c r="AB28" s="378"/>
      <c r="AC28" s="378"/>
      <c r="AD28" s="378"/>
      <c r="AE28" s="379"/>
      <c r="AF28" s="379"/>
      <c r="AG28" s="380"/>
      <c r="AH28" s="381"/>
      <c r="AI28" s="391"/>
      <c r="AJ28" s="391"/>
      <c r="AK28" s="391"/>
    </row>
    <row r="29" spans="1:37" ht="27.75" customHeight="1">
      <c r="A29" s="362">
        <f t="shared" si="2"/>
        <v>11</v>
      </c>
      <c r="B29" s="352" t="str">
        <f>IF('基本情報入力シート'!C43="","",'基本情報入力シート'!C43)</f>
        <v/>
      </c>
      <c r="C29" s="353" t="str">
        <f>IF('基本情報入力シート'!D43="","",'基本情報入力シート'!D43)</f>
        <v/>
      </c>
      <c r="D29" s="353" t="str">
        <f>IF('基本情報入力シート'!E43="","",'基本情報入力シート'!E43)</f>
        <v/>
      </c>
      <c r="E29" s="354" t="str">
        <f>IF('基本情報入力シート'!F43="","",'基本情報入力シート'!F43)</f>
        <v/>
      </c>
      <c r="F29" s="354" t="str">
        <f>IF('基本情報入力シート'!G43="","",'基本情報入力シート'!G43)</f>
        <v/>
      </c>
      <c r="G29" s="354" t="str">
        <f>IF('基本情報入力シート'!H43="","",'基本情報入力シート'!H43)</f>
        <v/>
      </c>
      <c r="H29" s="354" t="str">
        <f>IF('基本情報入力シート'!I43="","",'基本情報入力シート'!I43)</f>
        <v/>
      </c>
      <c r="I29" s="354" t="str">
        <f>IF('基本情報入力シート'!J43="","",'基本情報入力シート'!J43)</f>
        <v/>
      </c>
      <c r="J29" s="354" t="str">
        <f>IF('基本情報入力シート'!K43="","",'基本情報入力シート'!K43)</f>
        <v/>
      </c>
      <c r="K29" s="355" t="str">
        <f>IF('基本情報入力シート'!L43="","",'基本情報入力シート'!L43)</f>
        <v/>
      </c>
      <c r="L29" s="356" t="s">
        <v>236</v>
      </c>
      <c r="M29" s="357" t="str">
        <f>IF('基本情報入力シート'!M43="","",'基本情報入力シート'!M43)</f>
        <v/>
      </c>
      <c r="N29" s="358" t="str">
        <f>IF('基本情報入力シート'!R43="","",'基本情報入力シート'!R43)</f>
        <v/>
      </c>
      <c r="O29" s="358" t="str">
        <f>IF('基本情報入力シート'!W43="","",'基本情報入力シート'!W43)</f>
        <v/>
      </c>
      <c r="P29" s="359" t="str">
        <f>IF('基本情報入力シート'!X43="","",'基本情報入力シート'!X43)</f>
        <v/>
      </c>
      <c r="Q29" s="360" t="str">
        <f>IF('基本情報入力シート'!Y43="","",'基本情報入力シート'!Y43)</f>
        <v/>
      </c>
      <c r="R29" s="64"/>
      <c r="S29" s="375"/>
      <c r="T29" s="376"/>
      <c r="U29" s="376"/>
      <c r="V29" s="376"/>
      <c r="W29" s="65"/>
      <c r="X29" s="377"/>
      <c r="Y29" s="378"/>
      <c r="Z29" s="378"/>
      <c r="AA29" s="378"/>
      <c r="AB29" s="378"/>
      <c r="AC29" s="378"/>
      <c r="AD29" s="378"/>
      <c r="AE29" s="379"/>
      <c r="AF29" s="379"/>
      <c r="AG29" s="380"/>
      <c r="AH29" s="381"/>
      <c r="AI29" s="391"/>
      <c r="AJ29" s="391"/>
      <c r="AK29" s="391"/>
    </row>
    <row r="30" spans="1:37" ht="27.75" customHeight="1">
      <c r="A30" s="362">
        <f t="shared" si="2"/>
        <v>12</v>
      </c>
      <c r="B30" s="352" t="str">
        <f>IF('基本情報入力シート'!C44="","",'基本情報入力シート'!C44)</f>
        <v/>
      </c>
      <c r="C30" s="353" t="str">
        <f>IF('基本情報入力シート'!D44="","",'基本情報入力シート'!D44)</f>
        <v/>
      </c>
      <c r="D30" s="353" t="str">
        <f>IF('基本情報入力シート'!E44="","",'基本情報入力シート'!E44)</f>
        <v/>
      </c>
      <c r="E30" s="354" t="str">
        <f>IF('基本情報入力シート'!F44="","",'基本情報入力シート'!F44)</f>
        <v/>
      </c>
      <c r="F30" s="354" t="str">
        <f>IF('基本情報入力シート'!G44="","",'基本情報入力シート'!G44)</f>
        <v/>
      </c>
      <c r="G30" s="354" t="str">
        <f>IF('基本情報入力シート'!H44="","",'基本情報入力シート'!H44)</f>
        <v/>
      </c>
      <c r="H30" s="354" t="str">
        <f>IF('基本情報入力シート'!I44="","",'基本情報入力シート'!I44)</f>
        <v/>
      </c>
      <c r="I30" s="354" t="str">
        <f>IF('基本情報入力シート'!J44="","",'基本情報入力シート'!J44)</f>
        <v/>
      </c>
      <c r="J30" s="354" t="str">
        <f>IF('基本情報入力シート'!K44="","",'基本情報入力シート'!K44)</f>
        <v/>
      </c>
      <c r="K30" s="355" t="str">
        <f>IF('基本情報入力シート'!L44="","",'基本情報入力シート'!L44)</f>
        <v/>
      </c>
      <c r="L30" s="356" t="s">
        <v>237</v>
      </c>
      <c r="M30" s="357" t="str">
        <f>IF('基本情報入力シート'!M44="","",'基本情報入力シート'!M44)</f>
        <v/>
      </c>
      <c r="N30" s="358" t="str">
        <f>IF('基本情報入力シート'!R44="","",'基本情報入力シート'!R44)</f>
        <v/>
      </c>
      <c r="O30" s="358" t="str">
        <f>IF('基本情報入力シート'!W44="","",'基本情報入力シート'!W44)</f>
        <v/>
      </c>
      <c r="P30" s="359" t="str">
        <f>IF('基本情報入力シート'!X44="","",'基本情報入力シート'!X44)</f>
        <v/>
      </c>
      <c r="Q30" s="360" t="str">
        <f>IF('基本情報入力シート'!Y44="","",'基本情報入力シート'!Y44)</f>
        <v/>
      </c>
      <c r="R30" s="66"/>
      <c r="S30" s="382"/>
      <c r="T30" s="382"/>
      <c r="U30" s="382"/>
      <c r="V30" s="382"/>
      <c r="W30" s="67"/>
      <c r="X30" s="383"/>
      <c r="Y30" s="383"/>
      <c r="Z30" s="383"/>
      <c r="AA30" s="383"/>
      <c r="AB30" s="383"/>
      <c r="AC30" s="383"/>
      <c r="AD30" s="383"/>
      <c r="AE30" s="384"/>
      <c r="AF30" s="384"/>
      <c r="AG30" s="385"/>
      <c r="AH30" s="386"/>
      <c r="AI30" s="392"/>
      <c r="AJ30" s="392"/>
      <c r="AK30" s="392"/>
    </row>
    <row r="31" spans="1:37" ht="27.75" customHeight="1">
      <c r="A31" s="362">
        <f t="shared" si="2"/>
        <v>13</v>
      </c>
      <c r="B31" s="352" t="str">
        <f>IF('基本情報入力シート'!C45="","",'基本情報入力シート'!C45)</f>
        <v/>
      </c>
      <c r="C31" s="353" t="str">
        <f>IF('基本情報入力シート'!D45="","",'基本情報入力シート'!D45)</f>
        <v/>
      </c>
      <c r="D31" s="353" t="str">
        <f>IF('基本情報入力シート'!E45="","",'基本情報入力シート'!E45)</f>
        <v/>
      </c>
      <c r="E31" s="354" t="str">
        <f>IF('基本情報入力シート'!F45="","",'基本情報入力シート'!F45)</f>
        <v/>
      </c>
      <c r="F31" s="354" t="str">
        <f>IF('基本情報入力シート'!G45="","",'基本情報入力シート'!G45)</f>
        <v/>
      </c>
      <c r="G31" s="354" t="str">
        <f>IF('基本情報入力シート'!H45="","",'基本情報入力シート'!H45)</f>
        <v/>
      </c>
      <c r="H31" s="354" t="str">
        <f>IF('基本情報入力シート'!I45="","",'基本情報入力シート'!I45)</f>
        <v/>
      </c>
      <c r="I31" s="354" t="str">
        <f>IF('基本情報入力シート'!J45="","",'基本情報入力シート'!J45)</f>
        <v/>
      </c>
      <c r="J31" s="354" t="str">
        <f>IF('基本情報入力シート'!K45="","",'基本情報入力シート'!K45)</f>
        <v/>
      </c>
      <c r="K31" s="355" t="str">
        <f>IF('基本情報入力シート'!L45="","",'基本情報入力シート'!L45)</f>
        <v/>
      </c>
      <c r="L31" s="356" t="s">
        <v>238</v>
      </c>
      <c r="M31" s="357" t="str">
        <f>IF('基本情報入力シート'!M45="","",'基本情報入力シート'!M45)</f>
        <v/>
      </c>
      <c r="N31" s="358" t="str">
        <f>IF('基本情報入力シート'!R45="","",'基本情報入力シート'!R45)</f>
        <v/>
      </c>
      <c r="O31" s="358" t="str">
        <f>IF('基本情報入力シート'!W45="","",'基本情報入力シート'!W45)</f>
        <v/>
      </c>
      <c r="P31" s="359" t="str">
        <f>IF('基本情報入力シート'!X45="","",'基本情報入力シート'!X45)</f>
        <v/>
      </c>
      <c r="Q31" s="360" t="str">
        <f>IF('基本情報入力シート'!Y45="","",'基本情報入力シート'!Y45)</f>
        <v/>
      </c>
      <c r="R31" s="66"/>
      <c r="S31" s="382"/>
      <c r="T31" s="382"/>
      <c r="U31" s="382"/>
      <c r="V31" s="382"/>
      <c r="W31" s="67"/>
      <c r="X31" s="383"/>
      <c r="Y31" s="383"/>
      <c r="Z31" s="383"/>
      <c r="AA31" s="383"/>
      <c r="AB31" s="383"/>
      <c r="AC31" s="383"/>
      <c r="AD31" s="383"/>
      <c r="AE31" s="384"/>
      <c r="AF31" s="384"/>
      <c r="AG31" s="385"/>
      <c r="AH31" s="386"/>
      <c r="AI31" s="392"/>
      <c r="AJ31" s="392"/>
      <c r="AK31" s="392"/>
    </row>
    <row r="32" spans="1:37" ht="27.75" customHeight="1">
      <c r="A32" s="362">
        <f t="shared" si="2"/>
        <v>14</v>
      </c>
      <c r="B32" s="352" t="str">
        <f>IF('基本情報入力シート'!C46="","",'基本情報入力シート'!C46)</f>
        <v/>
      </c>
      <c r="C32" s="353" t="str">
        <f>IF('基本情報入力シート'!D46="","",'基本情報入力シート'!D46)</f>
        <v/>
      </c>
      <c r="D32" s="353" t="str">
        <f>IF('基本情報入力シート'!E46="","",'基本情報入力シート'!E46)</f>
        <v/>
      </c>
      <c r="E32" s="354" t="str">
        <f>IF('基本情報入力シート'!F46="","",'基本情報入力シート'!F46)</f>
        <v/>
      </c>
      <c r="F32" s="354" t="str">
        <f>IF('基本情報入力シート'!G46="","",'基本情報入力シート'!G46)</f>
        <v/>
      </c>
      <c r="G32" s="354" t="str">
        <f>IF('基本情報入力シート'!H46="","",'基本情報入力シート'!H46)</f>
        <v/>
      </c>
      <c r="H32" s="354" t="str">
        <f>IF('基本情報入力シート'!I46="","",'基本情報入力シート'!I46)</f>
        <v/>
      </c>
      <c r="I32" s="354" t="str">
        <f>IF('基本情報入力シート'!J46="","",'基本情報入力シート'!J46)</f>
        <v/>
      </c>
      <c r="J32" s="354" t="str">
        <f>IF('基本情報入力シート'!K46="","",'基本情報入力シート'!K46)</f>
        <v/>
      </c>
      <c r="K32" s="355" t="str">
        <f>IF('基本情報入力シート'!L46="","",'基本情報入力シート'!L46)</f>
        <v/>
      </c>
      <c r="L32" s="356" t="s">
        <v>239</v>
      </c>
      <c r="M32" s="357" t="str">
        <f>IF('基本情報入力シート'!M46="","",'基本情報入力シート'!M46)</f>
        <v/>
      </c>
      <c r="N32" s="358" t="str">
        <f>IF('基本情報入力シート'!R46="","",'基本情報入力シート'!R46)</f>
        <v/>
      </c>
      <c r="O32" s="358" t="str">
        <f>IF('基本情報入力シート'!W46="","",'基本情報入力シート'!W46)</f>
        <v/>
      </c>
      <c r="P32" s="359" t="str">
        <f>IF('基本情報入力シート'!X46="","",'基本情報入力シート'!X46)</f>
        <v/>
      </c>
      <c r="Q32" s="360" t="str">
        <f>IF('基本情報入力シート'!Y46="","",'基本情報入力シート'!Y46)</f>
        <v/>
      </c>
      <c r="R32" s="66"/>
      <c r="S32" s="382"/>
      <c r="T32" s="382"/>
      <c r="U32" s="382"/>
      <c r="V32" s="382"/>
      <c r="W32" s="67"/>
      <c r="X32" s="383"/>
      <c r="Y32" s="383"/>
      <c r="Z32" s="383"/>
      <c r="AA32" s="383"/>
      <c r="AB32" s="383"/>
      <c r="AC32" s="383"/>
      <c r="AD32" s="383"/>
      <c r="AE32" s="384"/>
      <c r="AF32" s="384"/>
      <c r="AG32" s="385"/>
      <c r="AH32" s="386"/>
      <c r="AI32" s="392"/>
      <c r="AJ32" s="392"/>
      <c r="AK32" s="392"/>
    </row>
    <row r="33" spans="1:37" ht="27.75" customHeight="1">
      <c r="A33" s="362">
        <f t="shared" si="2"/>
        <v>15</v>
      </c>
      <c r="B33" s="352" t="str">
        <f>IF('基本情報入力シート'!C47="","",'基本情報入力シート'!C47)</f>
        <v/>
      </c>
      <c r="C33" s="353" t="str">
        <f>IF('基本情報入力シート'!D47="","",'基本情報入力シート'!D47)</f>
        <v/>
      </c>
      <c r="D33" s="353" t="str">
        <f>IF('基本情報入力シート'!E47="","",'基本情報入力シート'!E47)</f>
        <v/>
      </c>
      <c r="E33" s="354" t="str">
        <f>IF('基本情報入力シート'!F47="","",'基本情報入力シート'!F47)</f>
        <v/>
      </c>
      <c r="F33" s="354" t="str">
        <f>IF('基本情報入力シート'!G47="","",'基本情報入力シート'!G47)</f>
        <v/>
      </c>
      <c r="G33" s="354" t="str">
        <f>IF('基本情報入力シート'!H47="","",'基本情報入力シート'!H47)</f>
        <v/>
      </c>
      <c r="H33" s="354" t="str">
        <f>IF('基本情報入力シート'!I47="","",'基本情報入力シート'!I47)</f>
        <v/>
      </c>
      <c r="I33" s="354" t="str">
        <f>IF('基本情報入力シート'!J47="","",'基本情報入力シート'!J47)</f>
        <v/>
      </c>
      <c r="J33" s="354" t="str">
        <f>IF('基本情報入力シート'!K47="","",'基本情報入力シート'!K47)</f>
        <v/>
      </c>
      <c r="K33" s="355" t="str">
        <f>IF('基本情報入力シート'!L47="","",'基本情報入力シート'!L47)</f>
        <v/>
      </c>
      <c r="L33" s="356" t="s">
        <v>240</v>
      </c>
      <c r="M33" s="357" t="str">
        <f>IF('基本情報入力シート'!M47="","",'基本情報入力シート'!M47)</f>
        <v/>
      </c>
      <c r="N33" s="358" t="str">
        <f>IF('基本情報入力シート'!R47="","",'基本情報入力シート'!R47)</f>
        <v/>
      </c>
      <c r="O33" s="358" t="str">
        <f>IF('基本情報入力シート'!W47="","",'基本情報入力シート'!W47)</f>
        <v/>
      </c>
      <c r="P33" s="359" t="str">
        <f>IF('基本情報入力シート'!X47="","",'基本情報入力シート'!X47)</f>
        <v/>
      </c>
      <c r="Q33" s="360" t="str">
        <f>IF('基本情報入力シート'!Y47="","",'基本情報入力シート'!Y47)</f>
        <v/>
      </c>
      <c r="R33" s="66"/>
      <c r="S33" s="382"/>
      <c r="T33" s="382"/>
      <c r="U33" s="382"/>
      <c r="V33" s="382"/>
      <c r="W33" s="67"/>
      <c r="X33" s="383"/>
      <c r="Y33" s="383"/>
      <c r="Z33" s="383"/>
      <c r="AA33" s="383"/>
      <c r="AB33" s="383"/>
      <c r="AC33" s="383"/>
      <c r="AD33" s="383"/>
      <c r="AE33" s="384"/>
      <c r="AF33" s="384"/>
      <c r="AG33" s="385"/>
      <c r="AH33" s="386"/>
      <c r="AI33" s="392"/>
      <c r="AJ33" s="392"/>
      <c r="AK33" s="392"/>
    </row>
    <row r="34" spans="1:37" ht="27.75" customHeight="1">
      <c r="A34" s="362">
        <f t="shared" si="2"/>
        <v>16</v>
      </c>
      <c r="B34" s="352" t="str">
        <f>IF('基本情報入力シート'!C48="","",'基本情報入力シート'!C48)</f>
        <v/>
      </c>
      <c r="C34" s="353" t="str">
        <f>IF('基本情報入力シート'!D48="","",'基本情報入力シート'!D48)</f>
        <v/>
      </c>
      <c r="D34" s="353" t="str">
        <f>IF('基本情報入力シート'!E48="","",'基本情報入力シート'!E48)</f>
        <v/>
      </c>
      <c r="E34" s="354" t="str">
        <f>IF('基本情報入力シート'!F48="","",'基本情報入力シート'!F48)</f>
        <v/>
      </c>
      <c r="F34" s="354" t="str">
        <f>IF('基本情報入力シート'!G48="","",'基本情報入力シート'!G48)</f>
        <v/>
      </c>
      <c r="G34" s="354" t="str">
        <f>IF('基本情報入力シート'!H48="","",'基本情報入力シート'!H48)</f>
        <v/>
      </c>
      <c r="H34" s="354" t="str">
        <f>IF('基本情報入力シート'!I48="","",'基本情報入力シート'!I48)</f>
        <v/>
      </c>
      <c r="I34" s="354" t="str">
        <f>IF('基本情報入力シート'!J48="","",'基本情報入力シート'!J48)</f>
        <v/>
      </c>
      <c r="J34" s="354" t="str">
        <f>IF('基本情報入力シート'!K48="","",'基本情報入力シート'!K48)</f>
        <v/>
      </c>
      <c r="K34" s="355" t="str">
        <f>IF('基本情報入力シート'!L48="","",'基本情報入力シート'!L48)</f>
        <v/>
      </c>
      <c r="L34" s="356" t="s">
        <v>241</v>
      </c>
      <c r="M34" s="357" t="str">
        <f>IF('基本情報入力シート'!M48="","",'基本情報入力シート'!M48)</f>
        <v/>
      </c>
      <c r="N34" s="358" t="str">
        <f>IF('基本情報入力シート'!R48="","",'基本情報入力シート'!R48)</f>
        <v/>
      </c>
      <c r="O34" s="358" t="str">
        <f>IF('基本情報入力シート'!W48="","",'基本情報入力シート'!W48)</f>
        <v/>
      </c>
      <c r="P34" s="359" t="str">
        <f>IF('基本情報入力シート'!X48="","",'基本情報入力シート'!X48)</f>
        <v/>
      </c>
      <c r="Q34" s="360" t="str">
        <f>IF('基本情報入力シート'!Y48="","",'基本情報入力シート'!Y48)</f>
        <v/>
      </c>
      <c r="R34" s="66"/>
      <c r="S34" s="382"/>
      <c r="T34" s="382"/>
      <c r="U34" s="382"/>
      <c r="V34" s="382"/>
      <c r="W34" s="67"/>
      <c r="X34" s="383"/>
      <c r="Y34" s="383"/>
      <c r="Z34" s="383"/>
      <c r="AA34" s="383"/>
      <c r="AB34" s="383"/>
      <c r="AC34" s="383"/>
      <c r="AD34" s="383"/>
      <c r="AE34" s="384"/>
      <c r="AF34" s="384"/>
      <c r="AG34" s="385"/>
      <c r="AH34" s="386"/>
      <c r="AI34" s="392"/>
      <c r="AJ34" s="392"/>
      <c r="AK34" s="392"/>
    </row>
    <row r="35" spans="1:37" ht="27.75" customHeight="1">
      <c r="A35" s="362">
        <f t="shared" si="2"/>
        <v>17</v>
      </c>
      <c r="B35" s="352" t="str">
        <f>IF('基本情報入力シート'!C49="","",'基本情報入力シート'!C49)</f>
        <v/>
      </c>
      <c r="C35" s="353" t="str">
        <f>IF('基本情報入力シート'!D49="","",'基本情報入力シート'!D49)</f>
        <v/>
      </c>
      <c r="D35" s="353" t="str">
        <f>IF('基本情報入力シート'!E49="","",'基本情報入力シート'!E49)</f>
        <v/>
      </c>
      <c r="E35" s="354" t="str">
        <f>IF('基本情報入力シート'!F49="","",'基本情報入力シート'!F49)</f>
        <v/>
      </c>
      <c r="F35" s="354" t="str">
        <f>IF('基本情報入力シート'!G49="","",'基本情報入力シート'!G49)</f>
        <v/>
      </c>
      <c r="G35" s="354" t="str">
        <f>IF('基本情報入力シート'!H49="","",'基本情報入力シート'!H49)</f>
        <v/>
      </c>
      <c r="H35" s="354" t="str">
        <f>IF('基本情報入力シート'!I49="","",'基本情報入力シート'!I49)</f>
        <v/>
      </c>
      <c r="I35" s="354" t="str">
        <f>IF('基本情報入力シート'!J49="","",'基本情報入力シート'!J49)</f>
        <v/>
      </c>
      <c r="J35" s="354" t="str">
        <f>IF('基本情報入力シート'!K49="","",'基本情報入力シート'!K49)</f>
        <v/>
      </c>
      <c r="K35" s="355" t="str">
        <f>IF('基本情報入力シート'!L49="","",'基本情報入力シート'!L49)</f>
        <v/>
      </c>
      <c r="L35" s="356" t="s">
        <v>242</v>
      </c>
      <c r="M35" s="357" t="str">
        <f>IF('基本情報入力シート'!M49="","",'基本情報入力シート'!M49)</f>
        <v/>
      </c>
      <c r="N35" s="358" t="str">
        <f>IF('基本情報入力シート'!R49="","",'基本情報入力シート'!R49)</f>
        <v/>
      </c>
      <c r="O35" s="358" t="str">
        <f>IF('基本情報入力シート'!W49="","",'基本情報入力シート'!W49)</f>
        <v/>
      </c>
      <c r="P35" s="359" t="str">
        <f>IF('基本情報入力シート'!X49="","",'基本情報入力シート'!X49)</f>
        <v/>
      </c>
      <c r="Q35" s="360" t="str">
        <f>IF('基本情報入力シート'!Y49="","",'基本情報入力シート'!Y49)</f>
        <v/>
      </c>
      <c r="R35" s="66"/>
      <c r="S35" s="382"/>
      <c r="T35" s="382"/>
      <c r="U35" s="382"/>
      <c r="V35" s="382"/>
      <c r="W35" s="67"/>
      <c r="X35" s="383"/>
      <c r="Y35" s="383"/>
      <c r="Z35" s="383"/>
      <c r="AA35" s="383"/>
      <c r="AB35" s="383"/>
      <c r="AC35" s="383"/>
      <c r="AD35" s="383"/>
      <c r="AE35" s="384"/>
      <c r="AF35" s="384"/>
      <c r="AG35" s="385"/>
      <c r="AH35" s="386"/>
      <c r="AI35" s="392"/>
      <c r="AJ35" s="392"/>
      <c r="AK35" s="392"/>
    </row>
    <row r="36" spans="1:37" ht="27.75" customHeight="1">
      <c r="A36" s="362">
        <f t="shared" si="2"/>
        <v>18</v>
      </c>
      <c r="B36" s="352" t="str">
        <f>IF('基本情報入力シート'!C50="","",'基本情報入力シート'!C50)</f>
        <v/>
      </c>
      <c r="C36" s="353" t="str">
        <f>IF('基本情報入力シート'!D50="","",'基本情報入力シート'!D50)</f>
        <v/>
      </c>
      <c r="D36" s="353" t="str">
        <f>IF('基本情報入力シート'!E50="","",'基本情報入力シート'!E50)</f>
        <v/>
      </c>
      <c r="E36" s="354" t="str">
        <f>IF('基本情報入力シート'!F50="","",'基本情報入力シート'!F50)</f>
        <v/>
      </c>
      <c r="F36" s="354" t="str">
        <f>IF('基本情報入力シート'!G50="","",'基本情報入力シート'!G50)</f>
        <v/>
      </c>
      <c r="G36" s="354" t="str">
        <f>IF('基本情報入力シート'!H50="","",'基本情報入力シート'!H50)</f>
        <v/>
      </c>
      <c r="H36" s="354" t="str">
        <f>IF('基本情報入力シート'!I50="","",'基本情報入力シート'!I50)</f>
        <v/>
      </c>
      <c r="I36" s="354" t="str">
        <f>IF('基本情報入力シート'!J50="","",'基本情報入力シート'!J50)</f>
        <v/>
      </c>
      <c r="J36" s="354" t="str">
        <f>IF('基本情報入力シート'!K50="","",'基本情報入力シート'!K50)</f>
        <v/>
      </c>
      <c r="K36" s="355" t="str">
        <f>IF('基本情報入力シート'!L50="","",'基本情報入力シート'!L50)</f>
        <v/>
      </c>
      <c r="L36" s="356" t="s">
        <v>243</v>
      </c>
      <c r="M36" s="357" t="str">
        <f>IF('基本情報入力シート'!M50="","",'基本情報入力シート'!M50)</f>
        <v/>
      </c>
      <c r="N36" s="358" t="str">
        <f>IF('基本情報入力シート'!R50="","",'基本情報入力シート'!R50)</f>
        <v/>
      </c>
      <c r="O36" s="358" t="str">
        <f>IF('基本情報入力シート'!W50="","",'基本情報入力シート'!W50)</f>
        <v/>
      </c>
      <c r="P36" s="359" t="str">
        <f>IF('基本情報入力シート'!X50="","",'基本情報入力シート'!X50)</f>
        <v/>
      </c>
      <c r="Q36" s="360" t="str">
        <f>IF('基本情報入力シート'!Y50="","",'基本情報入力シート'!Y50)</f>
        <v/>
      </c>
      <c r="R36" s="66"/>
      <c r="S36" s="382"/>
      <c r="T36" s="382"/>
      <c r="U36" s="382"/>
      <c r="V36" s="382"/>
      <c r="W36" s="67"/>
      <c r="X36" s="383"/>
      <c r="Y36" s="383"/>
      <c r="Z36" s="383"/>
      <c r="AA36" s="383"/>
      <c r="AB36" s="383"/>
      <c r="AC36" s="383"/>
      <c r="AD36" s="383"/>
      <c r="AE36" s="384"/>
      <c r="AF36" s="384"/>
      <c r="AG36" s="385"/>
      <c r="AH36" s="386"/>
      <c r="AI36" s="392"/>
      <c r="AJ36" s="392"/>
      <c r="AK36" s="392"/>
    </row>
    <row r="37" spans="1:37" ht="27.75" customHeight="1">
      <c r="A37" s="362">
        <f t="shared" si="2"/>
        <v>19</v>
      </c>
      <c r="B37" s="352" t="str">
        <f>IF('基本情報入力シート'!C51="","",'基本情報入力シート'!C51)</f>
        <v/>
      </c>
      <c r="C37" s="353" t="str">
        <f>IF('基本情報入力シート'!D51="","",'基本情報入力シート'!D51)</f>
        <v/>
      </c>
      <c r="D37" s="353" t="str">
        <f>IF('基本情報入力シート'!E51="","",'基本情報入力シート'!E51)</f>
        <v/>
      </c>
      <c r="E37" s="354" t="str">
        <f>IF('基本情報入力シート'!F51="","",'基本情報入力シート'!F51)</f>
        <v/>
      </c>
      <c r="F37" s="354" t="str">
        <f>IF('基本情報入力シート'!G51="","",'基本情報入力シート'!G51)</f>
        <v/>
      </c>
      <c r="G37" s="354" t="str">
        <f>IF('基本情報入力シート'!H51="","",'基本情報入力シート'!H51)</f>
        <v/>
      </c>
      <c r="H37" s="354" t="str">
        <f>IF('基本情報入力シート'!I51="","",'基本情報入力シート'!I51)</f>
        <v/>
      </c>
      <c r="I37" s="354" t="str">
        <f>IF('基本情報入力シート'!J51="","",'基本情報入力シート'!J51)</f>
        <v/>
      </c>
      <c r="J37" s="354" t="str">
        <f>IF('基本情報入力シート'!K51="","",'基本情報入力シート'!K51)</f>
        <v/>
      </c>
      <c r="K37" s="355" t="str">
        <f>IF('基本情報入力シート'!L51="","",'基本情報入力シート'!L51)</f>
        <v/>
      </c>
      <c r="L37" s="356" t="s">
        <v>244</v>
      </c>
      <c r="M37" s="357" t="str">
        <f>IF('基本情報入力シート'!M51="","",'基本情報入力シート'!M51)</f>
        <v/>
      </c>
      <c r="N37" s="358" t="str">
        <f>IF('基本情報入力シート'!R51="","",'基本情報入力シート'!R51)</f>
        <v/>
      </c>
      <c r="O37" s="358" t="str">
        <f>IF('基本情報入力シート'!W51="","",'基本情報入力シート'!W51)</f>
        <v/>
      </c>
      <c r="P37" s="359" t="str">
        <f>IF('基本情報入力シート'!X51="","",'基本情報入力シート'!X51)</f>
        <v/>
      </c>
      <c r="Q37" s="360" t="str">
        <f>IF('基本情報入力シート'!Y51="","",'基本情報入力シート'!Y51)</f>
        <v/>
      </c>
      <c r="R37" s="66"/>
      <c r="S37" s="382"/>
      <c r="T37" s="382"/>
      <c r="U37" s="382"/>
      <c r="V37" s="382"/>
      <c r="W37" s="67"/>
      <c r="X37" s="383"/>
      <c r="Y37" s="383"/>
      <c r="Z37" s="383"/>
      <c r="AA37" s="383"/>
      <c r="AB37" s="383"/>
      <c r="AC37" s="383"/>
      <c r="AD37" s="383"/>
      <c r="AE37" s="384"/>
      <c r="AF37" s="384"/>
      <c r="AG37" s="385"/>
      <c r="AH37" s="386"/>
      <c r="AI37" s="392"/>
      <c r="AJ37" s="392"/>
      <c r="AK37" s="392"/>
    </row>
    <row r="38" spans="1:37" ht="27.75" customHeight="1">
      <c r="A38" s="362">
        <f t="shared" si="2"/>
        <v>20</v>
      </c>
      <c r="B38" s="352" t="str">
        <f>IF('基本情報入力シート'!C52="","",'基本情報入力シート'!C52)</f>
        <v/>
      </c>
      <c r="C38" s="353" t="str">
        <f>IF('基本情報入力シート'!D52="","",'基本情報入力シート'!D52)</f>
        <v/>
      </c>
      <c r="D38" s="353" t="str">
        <f>IF('基本情報入力シート'!E52="","",'基本情報入力シート'!E52)</f>
        <v/>
      </c>
      <c r="E38" s="363" t="str">
        <f>IF('基本情報入力シート'!F52="","",'基本情報入力シート'!F52)</f>
        <v/>
      </c>
      <c r="F38" s="363" t="str">
        <f>IF('基本情報入力シート'!G52="","",'基本情報入力シート'!G52)</f>
        <v/>
      </c>
      <c r="G38" s="363" t="str">
        <f>IF('基本情報入力シート'!H52="","",'基本情報入力シート'!H52)</f>
        <v/>
      </c>
      <c r="H38" s="363" t="str">
        <f>IF('基本情報入力シート'!I52="","",'基本情報入力シート'!I52)</f>
        <v/>
      </c>
      <c r="I38" s="363" t="str">
        <f>IF('基本情報入力シート'!J52="","",'基本情報入力シート'!J52)</f>
        <v/>
      </c>
      <c r="J38" s="363" t="str">
        <f>IF('基本情報入力シート'!K52="","",'基本情報入力シート'!K52)</f>
        <v/>
      </c>
      <c r="K38" s="364" t="str">
        <f>IF('基本情報入力シート'!L52="","",'基本情報入力シート'!L52)</f>
        <v/>
      </c>
      <c r="L38" s="356" t="s">
        <v>245</v>
      </c>
      <c r="M38" s="358" t="str">
        <f>IF('基本情報入力シート'!M52="","",'基本情報入力シート'!M52)</f>
        <v/>
      </c>
      <c r="N38" s="358" t="str">
        <f>IF('基本情報入力シート'!R52="","",'基本情報入力シート'!R52)</f>
        <v/>
      </c>
      <c r="O38" s="358" t="str">
        <f>IF('基本情報入力シート'!W52="","",'基本情報入力シート'!W52)</f>
        <v/>
      </c>
      <c r="P38" s="365" t="str">
        <f>IF('基本情報入力シート'!X52="","",'基本情報入力シート'!X52)</f>
        <v/>
      </c>
      <c r="Q38" s="366" t="str">
        <f>IF('基本情報入力シート'!Y52="","",'基本情報入力シート'!Y52)</f>
        <v/>
      </c>
      <c r="R38" s="66"/>
      <c r="S38" s="382"/>
      <c r="T38" s="382"/>
      <c r="U38" s="382"/>
      <c r="V38" s="382"/>
      <c r="W38" s="67"/>
      <c r="X38" s="383"/>
      <c r="Y38" s="383"/>
      <c r="Z38" s="383"/>
      <c r="AA38" s="383"/>
      <c r="AB38" s="383"/>
      <c r="AC38" s="383"/>
      <c r="AD38" s="383"/>
      <c r="AE38" s="384"/>
      <c r="AF38" s="384"/>
      <c r="AG38" s="385"/>
      <c r="AH38" s="386"/>
      <c r="AI38" s="392"/>
      <c r="AJ38" s="392"/>
      <c r="AK38" s="392"/>
    </row>
    <row r="39" spans="1:37" ht="27.75" customHeight="1">
      <c r="A39" s="362">
        <f t="shared" si="2"/>
        <v>21</v>
      </c>
      <c r="B39" s="352" t="str">
        <f>IF('基本情報入力シート'!C53="","",'基本情報入力シート'!C53)</f>
        <v/>
      </c>
      <c r="C39" s="353" t="str">
        <f>IF('基本情報入力シート'!D53="","",'基本情報入力シート'!D53)</f>
        <v/>
      </c>
      <c r="D39" s="353" t="str">
        <f>IF('基本情報入力シート'!E53="","",'基本情報入力シート'!E53)</f>
        <v/>
      </c>
      <c r="E39" s="354" t="str">
        <f>IF('基本情報入力シート'!F53="","",'基本情報入力シート'!F53)</f>
        <v/>
      </c>
      <c r="F39" s="354" t="str">
        <f>IF('基本情報入力シート'!G53="","",'基本情報入力シート'!G53)</f>
        <v/>
      </c>
      <c r="G39" s="354" t="str">
        <f>IF('基本情報入力シート'!H53="","",'基本情報入力シート'!H53)</f>
        <v/>
      </c>
      <c r="H39" s="354" t="str">
        <f>IF('基本情報入力シート'!I53="","",'基本情報入力シート'!I53)</f>
        <v/>
      </c>
      <c r="I39" s="354" t="str">
        <f>IF('基本情報入力シート'!J53="","",'基本情報入力シート'!J53)</f>
        <v/>
      </c>
      <c r="J39" s="354" t="str">
        <f>IF('基本情報入力シート'!K53="","",'基本情報入力シート'!K53)</f>
        <v/>
      </c>
      <c r="K39" s="355" t="str">
        <f>IF('基本情報入力シート'!L53="","",'基本情報入力シート'!L53)</f>
        <v/>
      </c>
      <c r="L39" s="356" t="s">
        <v>246</v>
      </c>
      <c r="M39" s="357" t="str">
        <f>IF('基本情報入力シート'!M53="","",'基本情報入力シート'!M53)</f>
        <v/>
      </c>
      <c r="N39" s="358" t="str">
        <f>IF('基本情報入力シート'!R53="","",'基本情報入力シート'!R53)</f>
        <v/>
      </c>
      <c r="O39" s="358" t="str">
        <f>IF('基本情報入力シート'!W53="","",'基本情報入力シート'!W53)</f>
        <v/>
      </c>
      <c r="P39" s="359" t="str">
        <f>IF('基本情報入力シート'!X53="","",'基本情報入力シート'!X53)</f>
        <v/>
      </c>
      <c r="Q39" s="360" t="str">
        <f>IF('基本情報入力シート'!Y53="","",'基本情報入力シート'!Y53)</f>
        <v/>
      </c>
      <c r="R39" s="66"/>
      <c r="S39" s="382"/>
      <c r="T39" s="382"/>
      <c r="U39" s="382"/>
      <c r="V39" s="382"/>
      <c r="W39" s="67"/>
      <c r="X39" s="383"/>
      <c r="Y39" s="383"/>
      <c r="Z39" s="383"/>
      <c r="AA39" s="383"/>
      <c r="AB39" s="383"/>
      <c r="AC39" s="383"/>
      <c r="AD39" s="383"/>
      <c r="AE39" s="384"/>
      <c r="AF39" s="384"/>
      <c r="AG39" s="385"/>
      <c r="AH39" s="386"/>
      <c r="AI39" s="392"/>
      <c r="AJ39" s="392"/>
      <c r="AK39" s="392"/>
    </row>
    <row r="40" spans="1:37" ht="27.75" customHeight="1">
      <c r="A40" s="362">
        <f t="shared" si="2"/>
        <v>22</v>
      </c>
      <c r="B40" s="352" t="str">
        <f>IF('基本情報入力シート'!C54="","",'基本情報入力シート'!C54)</f>
        <v/>
      </c>
      <c r="C40" s="353" t="str">
        <f>IF('基本情報入力シート'!D54="","",'基本情報入力シート'!D54)</f>
        <v/>
      </c>
      <c r="D40" s="353" t="str">
        <f>IF('基本情報入力シート'!E54="","",'基本情報入力シート'!E54)</f>
        <v/>
      </c>
      <c r="E40" s="354" t="str">
        <f>IF('基本情報入力シート'!F54="","",'基本情報入力シート'!F54)</f>
        <v/>
      </c>
      <c r="F40" s="354" t="str">
        <f>IF('基本情報入力シート'!G54="","",'基本情報入力シート'!G54)</f>
        <v/>
      </c>
      <c r="G40" s="354" t="str">
        <f>IF('基本情報入力シート'!H54="","",'基本情報入力シート'!H54)</f>
        <v/>
      </c>
      <c r="H40" s="354" t="str">
        <f>IF('基本情報入力シート'!I54="","",'基本情報入力シート'!I54)</f>
        <v/>
      </c>
      <c r="I40" s="354" t="str">
        <f>IF('基本情報入力シート'!J54="","",'基本情報入力シート'!J54)</f>
        <v/>
      </c>
      <c r="J40" s="354" t="str">
        <f>IF('基本情報入力シート'!K54="","",'基本情報入力シート'!K54)</f>
        <v/>
      </c>
      <c r="K40" s="355" t="str">
        <f>IF('基本情報入力シート'!L54="","",'基本情報入力シート'!L54)</f>
        <v/>
      </c>
      <c r="L40" s="356" t="s">
        <v>247</v>
      </c>
      <c r="M40" s="357" t="str">
        <f>IF('基本情報入力シート'!M54="","",'基本情報入力シート'!M54)</f>
        <v/>
      </c>
      <c r="N40" s="358" t="str">
        <f>IF('基本情報入力シート'!R54="","",'基本情報入力シート'!R54)</f>
        <v/>
      </c>
      <c r="O40" s="358" t="str">
        <f>IF('基本情報入力シート'!W54="","",'基本情報入力シート'!W54)</f>
        <v/>
      </c>
      <c r="P40" s="359" t="str">
        <f>IF('基本情報入力シート'!X54="","",'基本情報入力シート'!X54)</f>
        <v/>
      </c>
      <c r="Q40" s="360" t="str">
        <f>IF('基本情報入力シート'!Y54="","",'基本情報入力シート'!Y54)</f>
        <v/>
      </c>
      <c r="R40" s="66"/>
      <c r="S40" s="382"/>
      <c r="T40" s="382"/>
      <c r="U40" s="382"/>
      <c r="V40" s="382"/>
      <c r="W40" s="67"/>
      <c r="X40" s="383"/>
      <c r="Y40" s="383"/>
      <c r="Z40" s="383"/>
      <c r="AA40" s="383"/>
      <c r="AB40" s="383"/>
      <c r="AC40" s="383"/>
      <c r="AD40" s="383"/>
      <c r="AE40" s="384"/>
      <c r="AF40" s="384"/>
      <c r="AG40" s="385"/>
      <c r="AH40" s="386"/>
      <c r="AI40" s="392"/>
      <c r="AJ40" s="392"/>
      <c r="AK40" s="392"/>
    </row>
    <row r="41" spans="1:37" ht="27.75" customHeight="1">
      <c r="A41" s="362">
        <f t="shared" si="2"/>
        <v>23</v>
      </c>
      <c r="B41" s="352" t="str">
        <f>IF('基本情報入力シート'!C55="","",'基本情報入力シート'!C55)</f>
        <v/>
      </c>
      <c r="C41" s="353" t="str">
        <f>IF('基本情報入力シート'!D55="","",'基本情報入力シート'!D55)</f>
        <v/>
      </c>
      <c r="D41" s="353" t="str">
        <f>IF('基本情報入力シート'!E55="","",'基本情報入力シート'!E55)</f>
        <v/>
      </c>
      <c r="E41" s="354" t="str">
        <f>IF('基本情報入力シート'!F55="","",'基本情報入力シート'!F55)</f>
        <v/>
      </c>
      <c r="F41" s="354" t="str">
        <f>IF('基本情報入力シート'!G55="","",'基本情報入力シート'!G55)</f>
        <v/>
      </c>
      <c r="G41" s="354" t="str">
        <f>IF('基本情報入力シート'!H55="","",'基本情報入力シート'!H55)</f>
        <v/>
      </c>
      <c r="H41" s="354" t="str">
        <f>IF('基本情報入力シート'!I55="","",'基本情報入力シート'!I55)</f>
        <v/>
      </c>
      <c r="I41" s="354" t="str">
        <f>IF('基本情報入力シート'!J55="","",'基本情報入力シート'!J55)</f>
        <v/>
      </c>
      <c r="J41" s="354" t="str">
        <f>IF('基本情報入力シート'!K55="","",'基本情報入力シート'!K55)</f>
        <v/>
      </c>
      <c r="K41" s="355" t="str">
        <f>IF('基本情報入力シート'!L55="","",'基本情報入力シート'!L55)</f>
        <v/>
      </c>
      <c r="L41" s="356" t="s">
        <v>248</v>
      </c>
      <c r="M41" s="357" t="str">
        <f>IF('基本情報入力シート'!M55="","",'基本情報入力シート'!M55)</f>
        <v/>
      </c>
      <c r="N41" s="358" t="str">
        <f>IF('基本情報入力シート'!R55="","",'基本情報入力シート'!R55)</f>
        <v/>
      </c>
      <c r="O41" s="358" t="str">
        <f>IF('基本情報入力シート'!W55="","",'基本情報入力シート'!W55)</f>
        <v/>
      </c>
      <c r="P41" s="359" t="str">
        <f>IF('基本情報入力シート'!X55="","",'基本情報入力シート'!X55)</f>
        <v/>
      </c>
      <c r="Q41" s="360" t="str">
        <f>IF('基本情報入力シート'!Y55="","",'基本情報入力シート'!Y55)</f>
        <v/>
      </c>
      <c r="R41" s="66"/>
      <c r="S41" s="382"/>
      <c r="T41" s="382"/>
      <c r="U41" s="382"/>
      <c r="V41" s="382"/>
      <c r="W41" s="67"/>
      <c r="X41" s="383"/>
      <c r="Y41" s="383"/>
      <c r="Z41" s="383"/>
      <c r="AA41" s="383"/>
      <c r="AB41" s="383"/>
      <c r="AC41" s="383"/>
      <c r="AD41" s="383"/>
      <c r="AE41" s="384"/>
      <c r="AF41" s="384"/>
      <c r="AG41" s="385"/>
      <c r="AH41" s="386"/>
      <c r="AI41" s="392"/>
      <c r="AJ41" s="392"/>
      <c r="AK41" s="392"/>
    </row>
    <row r="42" spans="1:37" ht="27.75" customHeight="1">
      <c r="A42" s="362">
        <f t="shared" si="2"/>
        <v>24</v>
      </c>
      <c r="B42" s="352" t="str">
        <f>IF('基本情報入力シート'!C56="","",'基本情報入力シート'!C56)</f>
        <v/>
      </c>
      <c r="C42" s="353" t="str">
        <f>IF('基本情報入力シート'!D56="","",'基本情報入力シート'!D56)</f>
        <v/>
      </c>
      <c r="D42" s="353" t="str">
        <f>IF('基本情報入力シート'!E56="","",'基本情報入力シート'!E56)</f>
        <v/>
      </c>
      <c r="E42" s="354" t="str">
        <f>IF('基本情報入力シート'!F56="","",'基本情報入力シート'!F56)</f>
        <v/>
      </c>
      <c r="F42" s="354" t="str">
        <f>IF('基本情報入力シート'!G56="","",'基本情報入力シート'!G56)</f>
        <v/>
      </c>
      <c r="G42" s="354" t="str">
        <f>IF('基本情報入力シート'!H56="","",'基本情報入力シート'!H56)</f>
        <v/>
      </c>
      <c r="H42" s="354" t="str">
        <f>IF('基本情報入力シート'!I56="","",'基本情報入力シート'!I56)</f>
        <v/>
      </c>
      <c r="I42" s="354" t="str">
        <f>IF('基本情報入力シート'!J56="","",'基本情報入力シート'!J56)</f>
        <v/>
      </c>
      <c r="J42" s="354" t="str">
        <f>IF('基本情報入力シート'!K56="","",'基本情報入力シート'!K56)</f>
        <v/>
      </c>
      <c r="K42" s="355" t="str">
        <f>IF('基本情報入力シート'!L56="","",'基本情報入力シート'!L56)</f>
        <v/>
      </c>
      <c r="L42" s="356" t="s">
        <v>249</v>
      </c>
      <c r="M42" s="357" t="str">
        <f>IF('基本情報入力シート'!M56="","",'基本情報入力シート'!M56)</f>
        <v/>
      </c>
      <c r="N42" s="358" t="str">
        <f>IF('基本情報入力シート'!R56="","",'基本情報入力シート'!R56)</f>
        <v/>
      </c>
      <c r="O42" s="358" t="str">
        <f>IF('基本情報入力シート'!W56="","",'基本情報入力シート'!W56)</f>
        <v/>
      </c>
      <c r="P42" s="359" t="str">
        <f>IF('基本情報入力シート'!X56="","",'基本情報入力シート'!X56)</f>
        <v/>
      </c>
      <c r="Q42" s="360" t="str">
        <f>IF('基本情報入力シート'!Y56="","",'基本情報入力シート'!Y56)</f>
        <v/>
      </c>
      <c r="R42" s="66"/>
      <c r="S42" s="382"/>
      <c r="T42" s="382"/>
      <c r="U42" s="382"/>
      <c r="V42" s="382"/>
      <c r="W42" s="67"/>
      <c r="X42" s="383"/>
      <c r="Y42" s="383"/>
      <c r="Z42" s="383"/>
      <c r="AA42" s="383"/>
      <c r="AB42" s="383"/>
      <c r="AC42" s="383"/>
      <c r="AD42" s="383"/>
      <c r="AE42" s="384"/>
      <c r="AF42" s="384"/>
      <c r="AG42" s="385"/>
      <c r="AH42" s="386"/>
      <c r="AI42" s="392"/>
      <c r="AJ42" s="392"/>
      <c r="AK42" s="392"/>
    </row>
    <row r="43" spans="1:37" ht="27.75" customHeight="1">
      <c r="A43" s="362">
        <f t="shared" si="2"/>
        <v>25</v>
      </c>
      <c r="B43" s="352" t="str">
        <f>IF('基本情報入力シート'!C57="","",'基本情報入力シート'!C57)</f>
        <v/>
      </c>
      <c r="C43" s="353" t="str">
        <f>IF('基本情報入力シート'!D57="","",'基本情報入力シート'!D57)</f>
        <v/>
      </c>
      <c r="D43" s="353" t="str">
        <f>IF('基本情報入力シート'!E57="","",'基本情報入力シート'!E57)</f>
        <v/>
      </c>
      <c r="E43" s="354" t="str">
        <f>IF('基本情報入力シート'!F57="","",'基本情報入力シート'!F57)</f>
        <v/>
      </c>
      <c r="F43" s="354" t="str">
        <f>IF('基本情報入力シート'!G57="","",'基本情報入力シート'!G57)</f>
        <v/>
      </c>
      <c r="G43" s="354" t="str">
        <f>IF('基本情報入力シート'!H57="","",'基本情報入力シート'!H57)</f>
        <v/>
      </c>
      <c r="H43" s="354" t="str">
        <f>IF('基本情報入力シート'!I57="","",'基本情報入力シート'!I57)</f>
        <v/>
      </c>
      <c r="I43" s="354" t="str">
        <f>IF('基本情報入力シート'!J57="","",'基本情報入力シート'!J57)</f>
        <v/>
      </c>
      <c r="J43" s="354" t="str">
        <f>IF('基本情報入力シート'!K57="","",'基本情報入力シート'!K57)</f>
        <v/>
      </c>
      <c r="K43" s="355" t="str">
        <f>IF('基本情報入力シート'!L57="","",'基本情報入力シート'!L57)</f>
        <v/>
      </c>
      <c r="L43" s="356" t="s">
        <v>250</v>
      </c>
      <c r="M43" s="357" t="str">
        <f>IF('基本情報入力シート'!M57="","",'基本情報入力シート'!M57)</f>
        <v/>
      </c>
      <c r="N43" s="358" t="str">
        <f>IF('基本情報入力シート'!R57="","",'基本情報入力シート'!R57)</f>
        <v/>
      </c>
      <c r="O43" s="358" t="str">
        <f>IF('基本情報入力シート'!W57="","",'基本情報入力シート'!W57)</f>
        <v/>
      </c>
      <c r="P43" s="359" t="str">
        <f>IF('基本情報入力シート'!X57="","",'基本情報入力シート'!X57)</f>
        <v/>
      </c>
      <c r="Q43" s="360" t="str">
        <f>IF('基本情報入力シート'!Y57="","",'基本情報入力シート'!Y57)</f>
        <v/>
      </c>
      <c r="R43" s="66"/>
      <c r="S43" s="382"/>
      <c r="T43" s="382"/>
      <c r="U43" s="382"/>
      <c r="V43" s="382"/>
      <c r="W43" s="67"/>
      <c r="X43" s="383"/>
      <c r="Y43" s="383"/>
      <c r="Z43" s="383"/>
      <c r="AA43" s="383"/>
      <c r="AB43" s="383"/>
      <c r="AC43" s="383"/>
      <c r="AD43" s="383"/>
      <c r="AE43" s="384"/>
      <c r="AF43" s="384"/>
      <c r="AG43" s="385"/>
      <c r="AH43" s="386"/>
      <c r="AI43" s="392"/>
      <c r="AJ43" s="392"/>
      <c r="AK43" s="392"/>
    </row>
    <row r="44" spans="1:37" ht="27.75" customHeight="1">
      <c r="A44" s="362">
        <f t="shared" si="2"/>
        <v>26</v>
      </c>
      <c r="B44" s="352" t="str">
        <f>IF('基本情報入力シート'!C58="","",'基本情報入力シート'!C58)</f>
        <v/>
      </c>
      <c r="C44" s="353" t="str">
        <f>IF('基本情報入力シート'!D58="","",'基本情報入力シート'!D58)</f>
        <v/>
      </c>
      <c r="D44" s="353" t="str">
        <f>IF('基本情報入力シート'!E58="","",'基本情報入力シート'!E58)</f>
        <v/>
      </c>
      <c r="E44" s="354" t="str">
        <f>IF('基本情報入力シート'!F58="","",'基本情報入力シート'!F58)</f>
        <v/>
      </c>
      <c r="F44" s="354" t="str">
        <f>IF('基本情報入力シート'!G58="","",'基本情報入力シート'!G58)</f>
        <v/>
      </c>
      <c r="G44" s="354" t="str">
        <f>IF('基本情報入力シート'!H58="","",'基本情報入力シート'!H58)</f>
        <v/>
      </c>
      <c r="H44" s="354" t="str">
        <f>IF('基本情報入力シート'!I58="","",'基本情報入力シート'!I58)</f>
        <v/>
      </c>
      <c r="I44" s="354" t="str">
        <f>IF('基本情報入力シート'!J58="","",'基本情報入力シート'!J58)</f>
        <v/>
      </c>
      <c r="J44" s="354" t="str">
        <f>IF('基本情報入力シート'!K58="","",'基本情報入力シート'!K58)</f>
        <v/>
      </c>
      <c r="K44" s="355" t="str">
        <f>IF('基本情報入力シート'!L58="","",'基本情報入力シート'!L58)</f>
        <v/>
      </c>
      <c r="L44" s="356" t="s">
        <v>251</v>
      </c>
      <c r="M44" s="357" t="str">
        <f>IF('基本情報入力シート'!M58="","",'基本情報入力シート'!M58)</f>
        <v/>
      </c>
      <c r="N44" s="358" t="str">
        <f>IF('基本情報入力シート'!R58="","",'基本情報入力シート'!R58)</f>
        <v/>
      </c>
      <c r="O44" s="358" t="str">
        <f>IF('基本情報入力シート'!W58="","",'基本情報入力シート'!W58)</f>
        <v/>
      </c>
      <c r="P44" s="359" t="str">
        <f>IF('基本情報入力シート'!X58="","",'基本情報入力シート'!X58)</f>
        <v/>
      </c>
      <c r="Q44" s="360" t="str">
        <f>IF('基本情報入力シート'!Y58="","",'基本情報入力シート'!Y58)</f>
        <v/>
      </c>
      <c r="R44" s="66"/>
      <c r="S44" s="382"/>
      <c r="T44" s="382"/>
      <c r="U44" s="382"/>
      <c r="V44" s="382"/>
      <c r="W44" s="67"/>
      <c r="X44" s="383"/>
      <c r="Y44" s="383"/>
      <c r="Z44" s="383"/>
      <c r="AA44" s="383"/>
      <c r="AB44" s="383"/>
      <c r="AC44" s="383"/>
      <c r="AD44" s="383"/>
      <c r="AE44" s="384"/>
      <c r="AF44" s="384"/>
      <c r="AG44" s="385"/>
      <c r="AH44" s="386"/>
      <c r="AI44" s="392"/>
      <c r="AJ44" s="392"/>
      <c r="AK44" s="392"/>
    </row>
    <row r="45" spans="1:37" ht="27.75" customHeight="1">
      <c r="A45" s="362">
        <f t="shared" si="2"/>
        <v>27</v>
      </c>
      <c r="B45" s="352" t="str">
        <f>IF('基本情報入力シート'!C59="","",'基本情報入力シート'!C59)</f>
        <v/>
      </c>
      <c r="C45" s="353" t="str">
        <f>IF('基本情報入力シート'!D59="","",'基本情報入力シート'!D59)</f>
        <v/>
      </c>
      <c r="D45" s="353" t="str">
        <f>IF('基本情報入力シート'!E59="","",'基本情報入力シート'!E59)</f>
        <v/>
      </c>
      <c r="E45" s="354" t="str">
        <f>IF('基本情報入力シート'!F59="","",'基本情報入力シート'!F59)</f>
        <v/>
      </c>
      <c r="F45" s="354" t="str">
        <f>IF('基本情報入力シート'!G59="","",'基本情報入力シート'!G59)</f>
        <v/>
      </c>
      <c r="G45" s="354" t="str">
        <f>IF('基本情報入力シート'!H59="","",'基本情報入力シート'!H59)</f>
        <v/>
      </c>
      <c r="H45" s="354" t="str">
        <f>IF('基本情報入力シート'!I59="","",'基本情報入力シート'!I59)</f>
        <v/>
      </c>
      <c r="I45" s="354" t="str">
        <f>IF('基本情報入力シート'!J59="","",'基本情報入力シート'!J59)</f>
        <v/>
      </c>
      <c r="J45" s="354" t="str">
        <f>IF('基本情報入力シート'!K59="","",'基本情報入力シート'!K59)</f>
        <v/>
      </c>
      <c r="K45" s="355" t="str">
        <f>IF('基本情報入力シート'!L59="","",'基本情報入力シート'!L59)</f>
        <v/>
      </c>
      <c r="L45" s="356" t="s">
        <v>252</v>
      </c>
      <c r="M45" s="357" t="str">
        <f>IF('基本情報入力シート'!M59="","",'基本情報入力シート'!M59)</f>
        <v/>
      </c>
      <c r="N45" s="358" t="str">
        <f>IF('基本情報入力シート'!R59="","",'基本情報入力シート'!R59)</f>
        <v/>
      </c>
      <c r="O45" s="358" t="str">
        <f>IF('基本情報入力シート'!W59="","",'基本情報入力シート'!W59)</f>
        <v/>
      </c>
      <c r="P45" s="359" t="str">
        <f>IF('基本情報入力シート'!X59="","",'基本情報入力シート'!X59)</f>
        <v/>
      </c>
      <c r="Q45" s="360" t="str">
        <f>IF('基本情報入力シート'!Y59="","",'基本情報入力シート'!Y59)</f>
        <v/>
      </c>
      <c r="R45" s="66"/>
      <c r="S45" s="382"/>
      <c r="T45" s="382"/>
      <c r="U45" s="382"/>
      <c r="V45" s="382"/>
      <c r="W45" s="67"/>
      <c r="X45" s="383"/>
      <c r="Y45" s="383"/>
      <c r="Z45" s="383"/>
      <c r="AA45" s="383"/>
      <c r="AB45" s="383"/>
      <c r="AC45" s="383"/>
      <c r="AD45" s="383"/>
      <c r="AE45" s="384"/>
      <c r="AF45" s="384"/>
      <c r="AG45" s="385"/>
      <c r="AH45" s="386"/>
      <c r="AI45" s="392"/>
      <c r="AJ45" s="392"/>
      <c r="AK45" s="392"/>
    </row>
    <row r="46" spans="1:37" ht="27.75" customHeight="1">
      <c r="A46" s="362">
        <f t="shared" si="2"/>
        <v>28</v>
      </c>
      <c r="B46" s="352" t="str">
        <f>IF('基本情報入力シート'!C60="","",'基本情報入力シート'!C60)</f>
        <v/>
      </c>
      <c r="C46" s="353" t="str">
        <f>IF('基本情報入力シート'!D60="","",'基本情報入力シート'!D60)</f>
        <v/>
      </c>
      <c r="D46" s="353" t="str">
        <f>IF('基本情報入力シート'!E60="","",'基本情報入力シート'!E60)</f>
        <v/>
      </c>
      <c r="E46" s="354" t="str">
        <f>IF('基本情報入力シート'!F60="","",'基本情報入力シート'!F60)</f>
        <v/>
      </c>
      <c r="F46" s="354" t="str">
        <f>IF('基本情報入力シート'!G60="","",'基本情報入力シート'!G60)</f>
        <v/>
      </c>
      <c r="G46" s="354" t="str">
        <f>IF('基本情報入力シート'!H60="","",'基本情報入力シート'!H60)</f>
        <v/>
      </c>
      <c r="H46" s="354" t="str">
        <f>IF('基本情報入力シート'!I60="","",'基本情報入力シート'!I60)</f>
        <v/>
      </c>
      <c r="I46" s="354" t="str">
        <f>IF('基本情報入力シート'!J60="","",'基本情報入力シート'!J60)</f>
        <v/>
      </c>
      <c r="J46" s="354" t="str">
        <f>IF('基本情報入力シート'!K60="","",'基本情報入力シート'!K60)</f>
        <v/>
      </c>
      <c r="K46" s="355" t="str">
        <f>IF('基本情報入力シート'!L60="","",'基本情報入力シート'!L60)</f>
        <v/>
      </c>
      <c r="L46" s="356" t="s">
        <v>253</v>
      </c>
      <c r="M46" s="357" t="str">
        <f>IF('基本情報入力シート'!M60="","",'基本情報入力シート'!M60)</f>
        <v/>
      </c>
      <c r="N46" s="358" t="str">
        <f>IF('基本情報入力シート'!R60="","",'基本情報入力シート'!R60)</f>
        <v/>
      </c>
      <c r="O46" s="358" t="str">
        <f>IF('基本情報入力シート'!W60="","",'基本情報入力シート'!W60)</f>
        <v/>
      </c>
      <c r="P46" s="359" t="str">
        <f>IF('基本情報入力シート'!X60="","",'基本情報入力シート'!X60)</f>
        <v/>
      </c>
      <c r="Q46" s="360" t="str">
        <f>IF('基本情報入力シート'!Y60="","",'基本情報入力シート'!Y60)</f>
        <v/>
      </c>
      <c r="R46" s="66"/>
      <c r="S46" s="382"/>
      <c r="T46" s="382"/>
      <c r="U46" s="382"/>
      <c r="V46" s="382"/>
      <c r="W46" s="67"/>
      <c r="X46" s="383"/>
      <c r="Y46" s="383"/>
      <c r="Z46" s="383"/>
      <c r="AA46" s="383"/>
      <c r="AB46" s="383"/>
      <c r="AC46" s="383"/>
      <c r="AD46" s="383"/>
      <c r="AE46" s="384"/>
      <c r="AF46" s="384"/>
      <c r="AG46" s="385"/>
      <c r="AH46" s="386"/>
      <c r="AI46" s="392"/>
      <c r="AJ46" s="392"/>
      <c r="AK46" s="392"/>
    </row>
    <row r="47" spans="1:37" ht="27.75" customHeight="1">
      <c r="A47" s="362">
        <f t="shared" si="2"/>
        <v>29</v>
      </c>
      <c r="B47" s="352" t="str">
        <f>IF('基本情報入力シート'!C61="","",'基本情報入力シート'!C61)</f>
        <v/>
      </c>
      <c r="C47" s="353" t="str">
        <f>IF('基本情報入力シート'!D61="","",'基本情報入力シート'!D61)</f>
        <v/>
      </c>
      <c r="D47" s="353" t="str">
        <f>IF('基本情報入力シート'!E61="","",'基本情報入力シート'!E61)</f>
        <v/>
      </c>
      <c r="E47" s="354" t="str">
        <f>IF('基本情報入力シート'!F61="","",'基本情報入力シート'!F61)</f>
        <v/>
      </c>
      <c r="F47" s="354" t="str">
        <f>IF('基本情報入力シート'!G61="","",'基本情報入力シート'!G61)</f>
        <v/>
      </c>
      <c r="G47" s="354" t="str">
        <f>IF('基本情報入力シート'!H61="","",'基本情報入力シート'!H61)</f>
        <v/>
      </c>
      <c r="H47" s="354" t="str">
        <f>IF('基本情報入力シート'!I61="","",'基本情報入力シート'!I61)</f>
        <v/>
      </c>
      <c r="I47" s="354" t="str">
        <f>IF('基本情報入力シート'!J61="","",'基本情報入力シート'!J61)</f>
        <v/>
      </c>
      <c r="J47" s="354" t="str">
        <f>IF('基本情報入力シート'!K61="","",'基本情報入力シート'!K61)</f>
        <v/>
      </c>
      <c r="K47" s="355" t="str">
        <f>IF('基本情報入力シート'!L61="","",'基本情報入力シート'!L61)</f>
        <v/>
      </c>
      <c r="L47" s="356" t="s">
        <v>254</v>
      </c>
      <c r="M47" s="357" t="str">
        <f>IF('基本情報入力シート'!M61="","",'基本情報入力シート'!M61)</f>
        <v/>
      </c>
      <c r="N47" s="358" t="str">
        <f>IF('基本情報入力シート'!R61="","",'基本情報入力シート'!R61)</f>
        <v/>
      </c>
      <c r="O47" s="358" t="str">
        <f>IF('基本情報入力シート'!W61="","",'基本情報入力シート'!W61)</f>
        <v/>
      </c>
      <c r="P47" s="359" t="str">
        <f>IF('基本情報入力シート'!X61="","",'基本情報入力シート'!X61)</f>
        <v/>
      </c>
      <c r="Q47" s="360" t="str">
        <f>IF('基本情報入力シート'!Y61="","",'基本情報入力シート'!Y61)</f>
        <v/>
      </c>
      <c r="R47" s="66"/>
      <c r="S47" s="382"/>
      <c r="T47" s="382"/>
      <c r="U47" s="382"/>
      <c r="V47" s="376"/>
      <c r="W47" s="65"/>
      <c r="X47" s="377"/>
      <c r="Y47" s="378"/>
      <c r="Z47" s="378"/>
      <c r="AA47" s="378"/>
      <c r="AB47" s="378"/>
      <c r="AC47" s="378"/>
      <c r="AD47" s="378"/>
      <c r="AE47" s="379"/>
      <c r="AF47" s="379"/>
      <c r="AG47" s="380"/>
      <c r="AH47" s="381"/>
      <c r="AI47" s="391"/>
      <c r="AJ47" s="391"/>
      <c r="AK47" s="391"/>
    </row>
    <row r="48" spans="1:37" ht="27.75" customHeight="1">
      <c r="A48" s="362">
        <f t="shared" si="2"/>
        <v>30</v>
      </c>
      <c r="B48" s="352" t="str">
        <f>IF('基本情報入力シート'!C62="","",'基本情報入力シート'!C62)</f>
        <v/>
      </c>
      <c r="C48" s="353" t="str">
        <f>IF('基本情報入力シート'!D62="","",'基本情報入力シート'!D62)</f>
        <v/>
      </c>
      <c r="D48" s="353" t="str">
        <f>IF('基本情報入力シート'!E62="","",'基本情報入力シート'!E62)</f>
        <v/>
      </c>
      <c r="E48" s="354" t="str">
        <f>IF('基本情報入力シート'!F62="","",'基本情報入力シート'!F62)</f>
        <v/>
      </c>
      <c r="F48" s="354" t="str">
        <f>IF('基本情報入力シート'!G62="","",'基本情報入力シート'!G62)</f>
        <v/>
      </c>
      <c r="G48" s="354" t="str">
        <f>IF('基本情報入力シート'!H62="","",'基本情報入力シート'!H62)</f>
        <v/>
      </c>
      <c r="H48" s="354" t="str">
        <f>IF('基本情報入力シート'!I62="","",'基本情報入力シート'!I62)</f>
        <v/>
      </c>
      <c r="I48" s="354" t="str">
        <f>IF('基本情報入力シート'!J62="","",'基本情報入力シート'!J62)</f>
        <v/>
      </c>
      <c r="J48" s="354" t="str">
        <f>IF('基本情報入力シート'!K62="","",'基本情報入力シート'!K62)</f>
        <v/>
      </c>
      <c r="K48" s="355" t="str">
        <f>IF('基本情報入力シート'!L62="","",'基本情報入力シート'!L62)</f>
        <v/>
      </c>
      <c r="L48" s="356" t="s">
        <v>255</v>
      </c>
      <c r="M48" s="357" t="str">
        <f>IF('基本情報入力シート'!M62="","",'基本情報入力シート'!M62)</f>
        <v/>
      </c>
      <c r="N48" s="358" t="str">
        <f>IF('基本情報入力シート'!R62="","",'基本情報入力シート'!R62)</f>
        <v/>
      </c>
      <c r="O48" s="358" t="str">
        <f>IF('基本情報入力シート'!W62="","",'基本情報入力シート'!W62)</f>
        <v/>
      </c>
      <c r="P48" s="359" t="str">
        <f>IF('基本情報入力シート'!X62="","",'基本情報入力シート'!X62)</f>
        <v/>
      </c>
      <c r="Q48" s="360" t="str">
        <f>IF('基本情報入力シート'!Y62="","",'基本情報入力シート'!Y62)</f>
        <v/>
      </c>
      <c r="R48" s="66"/>
      <c r="S48" s="382"/>
      <c r="T48" s="382"/>
      <c r="U48" s="382"/>
      <c r="V48" s="376"/>
      <c r="W48" s="65"/>
      <c r="X48" s="377"/>
      <c r="Y48" s="378"/>
      <c r="Z48" s="378"/>
      <c r="AA48" s="378"/>
      <c r="AB48" s="378"/>
      <c r="AC48" s="378"/>
      <c r="AD48" s="378"/>
      <c r="AE48" s="379"/>
      <c r="AF48" s="379"/>
      <c r="AG48" s="380"/>
      <c r="AH48" s="381"/>
      <c r="AI48" s="391"/>
      <c r="AJ48" s="391"/>
      <c r="AK48" s="391"/>
    </row>
    <row r="49" spans="1:37" ht="27.75" customHeight="1">
      <c r="A49" s="362">
        <f t="shared" si="2"/>
        <v>31</v>
      </c>
      <c r="B49" s="352" t="str">
        <f>IF('基本情報入力シート'!C63="","",'基本情報入力シート'!C63)</f>
        <v/>
      </c>
      <c r="C49" s="353" t="str">
        <f>IF('基本情報入力シート'!D63="","",'基本情報入力シート'!D63)</f>
        <v/>
      </c>
      <c r="D49" s="353" t="str">
        <f>IF('基本情報入力シート'!E63="","",'基本情報入力シート'!E63)</f>
        <v/>
      </c>
      <c r="E49" s="354" t="str">
        <f>IF('基本情報入力シート'!F63="","",'基本情報入力シート'!F63)</f>
        <v/>
      </c>
      <c r="F49" s="354" t="str">
        <f>IF('基本情報入力シート'!G63="","",'基本情報入力シート'!G63)</f>
        <v/>
      </c>
      <c r="G49" s="354" t="str">
        <f>IF('基本情報入力シート'!H63="","",'基本情報入力シート'!H63)</f>
        <v/>
      </c>
      <c r="H49" s="354" t="str">
        <f>IF('基本情報入力シート'!I63="","",'基本情報入力シート'!I63)</f>
        <v/>
      </c>
      <c r="I49" s="354" t="str">
        <f>IF('基本情報入力シート'!J63="","",'基本情報入力シート'!J63)</f>
        <v/>
      </c>
      <c r="J49" s="354" t="str">
        <f>IF('基本情報入力シート'!K63="","",'基本情報入力シート'!K63)</f>
        <v/>
      </c>
      <c r="K49" s="355" t="str">
        <f>IF('基本情報入力シート'!L63="","",'基本情報入力シート'!L63)</f>
        <v/>
      </c>
      <c r="L49" s="356" t="s">
        <v>256</v>
      </c>
      <c r="M49" s="357" t="str">
        <f>IF('基本情報入力シート'!M63="","",'基本情報入力シート'!M63)</f>
        <v/>
      </c>
      <c r="N49" s="358" t="str">
        <f>IF('基本情報入力シート'!R63="","",'基本情報入力シート'!R63)</f>
        <v/>
      </c>
      <c r="O49" s="358" t="str">
        <f>IF('基本情報入力シート'!W63="","",'基本情報入力シート'!W63)</f>
        <v/>
      </c>
      <c r="P49" s="359" t="str">
        <f>IF('基本情報入力シート'!X63="","",'基本情報入力シート'!X63)</f>
        <v/>
      </c>
      <c r="Q49" s="360" t="str">
        <f>IF('基本情報入力シート'!Y63="","",'基本情報入力シート'!Y63)</f>
        <v/>
      </c>
      <c r="R49" s="66"/>
      <c r="S49" s="382"/>
      <c r="T49" s="382"/>
      <c r="U49" s="382"/>
      <c r="V49" s="376"/>
      <c r="W49" s="65"/>
      <c r="X49" s="377"/>
      <c r="Y49" s="378"/>
      <c r="Z49" s="378"/>
      <c r="AA49" s="378"/>
      <c r="AB49" s="378"/>
      <c r="AC49" s="378"/>
      <c r="AD49" s="378"/>
      <c r="AE49" s="379"/>
      <c r="AF49" s="379"/>
      <c r="AG49" s="380"/>
      <c r="AH49" s="381"/>
      <c r="AI49" s="391"/>
      <c r="AJ49" s="391"/>
      <c r="AK49" s="391"/>
    </row>
    <row r="50" spans="1:37" ht="27.75" customHeight="1">
      <c r="A50" s="362">
        <f t="shared" si="2"/>
        <v>32</v>
      </c>
      <c r="B50" s="352" t="str">
        <f>IF('基本情報入力シート'!C64="","",'基本情報入力シート'!C64)</f>
        <v/>
      </c>
      <c r="C50" s="353" t="str">
        <f>IF('基本情報入力シート'!D64="","",'基本情報入力シート'!D64)</f>
        <v/>
      </c>
      <c r="D50" s="353" t="str">
        <f>IF('基本情報入力シート'!E64="","",'基本情報入力シート'!E64)</f>
        <v/>
      </c>
      <c r="E50" s="354" t="str">
        <f>IF('基本情報入力シート'!F64="","",'基本情報入力シート'!F64)</f>
        <v/>
      </c>
      <c r="F50" s="354" t="str">
        <f>IF('基本情報入力シート'!G64="","",'基本情報入力シート'!G64)</f>
        <v/>
      </c>
      <c r="G50" s="354" t="str">
        <f>IF('基本情報入力シート'!H64="","",'基本情報入力シート'!H64)</f>
        <v/>
      </c>
      <c r="H50" s="354" t="str">
        <f>IF('基本情報入力シート'!I64="","",'基本情報入力シート'!I64)</f>
        <v/>
      </c>
      <c r="I50" s="354" t="str">
        <f>IF('基本情報入力シート'!J64="","",'基本情報入力シート'!J64)</f>
        <v/>
      </c>
      <c r="J50" s="354" t="str">
        <f>IF('基本情報入力シート'!K64="","",'基本情報入力シート'!K64)</f>
        <v/>
      </c>
      <c r="K50" s="355" t="str">
        <f>IF('基本情報入力シート'!L64="","",'基本情報入力シート'!L64)</f>
        <v/>
      </c>
      <c r="L50" s="356" t="s">
        <v>257</v>
      </c>
      <c r="M50" s="357" t="str">
        <f>IF('基本情報入力シート'!M64="","",'基本情報入力シート'!M64)</f>
        <v/>
      </c>
      <c r="N50" s="358" t="str">
        <f>IF('基本情報入力シート'!R64="","",'基本情報入力シート'!R64)</f>
        <v/>
      </c>
      <c r="O50" s="358" t="str">
        <f>IF('基本情報入力シート'!W64="","",'基本情報入力シート'!W64)</f>
        <v/>
      </c>
      <c r="P50" s="359" t="str">
        <f>IF('基本情報入力シート'!X64="","",'基本情報入力シート'!X64)</f>
        <v/>
      </c>
      <c r="Q50" s="360" t="str">
        <f>IF('基本情報入力シート'!Y64="","",'基本情報入力シート'!Y64)</f>
        <v/>
      </c>
      <c r="R50" s="64"/>
      <c r="S50" s="375"/>
      <c r="T50" s="376"/>
      <c r="U50" s="376"/>
      <c r="V50" s="376"/>
      <c r="W50" s="65"/>
      <c r="X50" s="377"/>
      <c r="Y50" s="378"/>
      <c r="Z50" s="378"/>
      <c r="AA50" s="378"/>
      <c r="AB50" s="378"/>
      <c r="AC50" s="378"/>
      <c r="AD50" s="378"/>
      <c r="AE50" s="379"/>
      <c r="AF50" s="379"/>
      <c r="AG50" s="380"/>
      <c r="AH50" s="381"/>
      <c r="AI50" s="391"/>
      <c r="AJ50" s="391"/>
      <c r="AK50" s="391"/>
    </row>
    <row r="51" spans="1:37" ht="27.75" customHeight="1">
      <c r="A51" s="362">
        <f t="shared" si="2"/>
        <v>33</v>
      </c>
      <c r="B51" s="352" t="str">
        <f>IF('基本情報入力シート'!C65="","",'基本情報入力シート'!C65)</f>
        <v/>
      </c>
      <c r="C51" s="353" t="str">
        <f>IF('基本情報入力シート'!D65="","",'基本情報入力シート'!D65)</f>
        <v/>
      </c>
      <c r="D51" s="353" t="str">
        <f>IF('基本情報入力シート'!E65="","",'基本情報入力シート'!E65)</f>
        <v/>
      </c>
      <c r="E51" s="354" t="str">
        <f>IF('基本情報入力シート'!F65="","",'基本情報入力シート'!F65)</f>
        <v/>
      </c>
      <c r="F51" s="354" t="str">
        <f>IF('基本情報入力シート'!G65="","",'基本情報入力シート'!G65)</f>
        <v/>
      </c>
      <c r="G51" s="354" t="str">
        <f>IF('基本情報入力シート'!H65="","",'基本情報入力シート'!H65)</f>
        <v/>
      </c>
      <c r="H51" s="354" t="str">
        <f>IF('基本情報入力シート'!I65="","",'基本情報入力シート'!I65)</f>
        <v/>
      </c>
      <c r="I51" s="354" t="str">
        <f>IF('基本情報入力シート'!J65="","",'基本情報入力シート'!J65)</f>
        <v/>
      </c>
      <c r="J51" s="354" t="str">
        <f>IF('基本情報入力シート'!K65="","",'基本情報入力シート'!K65)</f>
        <v/>
      </c>
      <c r="K51" s="355" t="str">
        <f>IF('基本情報入力シート'!L65="","",'基本情報入力シート'!L65)</f>
        <v/>
      </c>
      <c r="L51" s="356" t="s">
        <v>258</v>
      </c>
      <c r="M51" s="357" t="str">
        <f>IF('基本情報入力シート'!M65="","",'基本情報入力シート'!M65)</f>
        <v/>
      </c>
      <c r="N51" s="358" t="str">
        <f>IF('基本情報入力シート'!R65="","",'基本情報入力シート'!R65)</f>
        <v/>
      </c>
      <c r="O51" s="358" t="str">
        <f>IF('基本情報入力シート'!W65="","",'基本情報入力シート'!W65)</f>
        <v/>
      </c>
      <c r="P51" s="359" t="str">
        <f>IF('基本情報入力シート'!X65="","",'基本情報入力シート'!X65)</f>
        <v/>
      </c>
      <c r="Q51" s="360" t="str">
        <f>IF('基本情報入力シート'!Y65="","",'基本情報入力シート'!Y65)</f>
        <v/>
      </c>
      <c r="R51" s="64"/>
      <c r="S51" s="375"/>
      <c r="T51" s="376"/>
      <c r="U51" s="376"/>
      <c r="V51" s="376"/>
      <c r="W51" s="65"/>
      <c r="X51" s="377"/>
      <c r="Y51" s="378"/>
      <c r="Z51" s="378"/>
      <c r="AA51" s="378"/>
      <c r="AB51" s="378"/>
      <c r="AC51" s="378"/>
      <c r="AD51" s="378"/>
      <c r="AE51" s="379"/>
      <c r="AF51" s="379"/>
      <c r="AG51" s="380"/>
      <c r="AH51" s="381"/>
      <c r="AI51" s="391"/>
      <c r="AJ51" s="391"/>
      <c r="AK51" s="391"/>
    </row>
    <row r="52" spans="1:37" ht="27.75" customHeight="1">
      <c r="A52" s="362">
        <f t="shared" si="2"/>
        <v>34</v>
      </c>
      <c r="B52" s="352" t="str">
        <f>IF('基本情報入力シート'!C66="","",'基本情報入力シート'!C66)</f>
        <v/>
      </c>
      <c r="C52" s="353" t="str">
        <f>IF('基本情報入力シート'!D66="","",'基本情報入力シート'!D66)</f>
        <v/>
      </c>
      <c r="D52" s="353" t="str">
        <f>IF('基本情報入力シート'!E66="","",'基本情報入力シート'!E66)</f>
        <v/>
      </c>
      <c r="E52" s="354" t="str">
        <f>IF('基本情報入力シート'!F66="","",'基本情報入力シート'!F66)</f>
        <v/>
      </c>
      <c r="F52" s="354" t="str">
        <f>IF('基本情報入力シート'!G66="","",'基本情報入力シート'!G66)</f>
        <v/>
      </c>
      <c r="G52" s="354" t="str">
        <f>IF('基本情報入力シート'!H66="","",'基本情報入力シート'!H66)</f>
        <v/>
      </c>
      <c r="H52" s="354" t="str">
        <f>IF('基本情報入力シート'!I66="","",'基本情報入力シート'!I66)</f>
        <v/>
      </c>
      <c r="I52" s="354" t="str">
        <f>IF('基本情報入力シート'!J66="","",'基本情報入力シート'!J66)</f>
        <v/>
      </c>
      <c r="J52" s="354" t="str">
        <f>IF('基本情報入力シート'!K66="","",'基本情報入力シート'!K66)</f>
        <v/>
      </c>
      <c r="K52" s="355" t="str">
        <f>IF('基本情報入力シート'!L66="","",'基本情報入力シート'!L66)</f>
        <v/>
      </c>
      <c r="L52" s="356" t="s">
        <v>259</v>
      </c>
      <c r="M52" s="357" t="str">
        <f>IF('基本情報入力シート'!M66="","",'基本情報入力シート'!M66)</f>
        <v/>
      </c>
      <c r="N52" s="358" t="str">
        <f>IF('基本情報入力シート'!R66="","",'基本情報入力シート'!R66)</f>
        <v/>
      </c>
      <c r="O52" s="358" t="str">
        <f>IF('基本情報入力シート'!W66="","",'基本情報入力シート'!W66)</f>
        <v/>
      </c>
      <c r="P52" s="359" t="str">
        <f>IF('基本情報入力シート'!X66="","",'基本情報入力シート'!X66)</f>
        <v/>
      </c>
      <c r="Q52" s="360" t="str">
        <f>IF('基本情報入力シート'!Y66="","",'基本情報入力シート'!Y66)</f>
        <v/>
      </c>
      <c r="R52" s="64"/>
      <c r="S52" s="375"/>
      <c r="T52" s="376"/>
      <c r="U52" s="376"/>
      <c r="V52" s="376"/>
      <c r="W52" s="65"/>
      <c r="X52" s="377"/>
      <c r="Y52" s="378"/>
      <c r="Z52" s="378"/>
      <c r="AA52" s="378"/>
      <c r="AB52" s="378"/>
      <c r="AC52" s="378"/>
      <c r="AD52" s="378"/>
      <c r="AE52" s="379"/>
      <c r="AF52" s="379"/>
      <c r="AG52" s="380"/>
      <c r="AH52" s="381"/>
      <c r="AI52" s="391"/>
      <c r="AJ52" s="391"/>
      <c r="AK52" s="391"/>
    </row>
    <row r="53" spans="1:37" ht="27.75" customHeight="1">
      <c r="A53" s="362">
        <f t="shared" si="2"/>
        <v>35</v>
      </c>
      <c r="B53" s="352" t="str">
        <f>IF('基本情報入力シート'!C67="","",'基本情報入力シート'!C67)</f>
        <v/>
      </c>
      <c r="C53" s="353" t="str">
        <f>IF('基本情報入力シート'!D67="","",'基本情報入力シート'!D67)</f>
        <v/>
      </c>
      <c r="D53" s="353" t="str">
        <f>IF('基本情報入力シート'!E67="","",'基本情報入力シート'!E67)</f>
        <v/>
      </c>
      <c r="E53" s="354" t="str">
        <f>IF('基本情報入力シート'!F67="","",'基本情報入力シート'!F67)</f>
        <v/>
      </c>
      <c r="F53" s="354" t="str">
        <f>IF('基本情報入力シート'!G67="","",'基本情報入力シート'!G67)</f>
        <v/>
      </c>
      <c r="G53" s="354" t="str">
        <f>IF('基本情報入力シート'!H67="","",'基本情報入力シート'!H67)</f>
        <v/>
      </c>
      <c r="H53" s="354" t="str">
        <f>IF('基本情報入力シート'!I67="","",'基本情報入力シート'!I67)</f>
        <v/>
      </c>
      <c r="I53" s="354" t="str">
        <f>IF('基本情報入力シート'!J67="","",'基本情報入力シート'!J67)</f>
        <v/>
      </c>
      <c r="J53" s="354" t="str">
        <f>IF('基本情報入力シート'!K67="","",'基本情報入力シート'!K67)</f>
        <v/>
      </c>
      <c r="K53" s="355" t="str">
        <f>IF('基本情報入力シート'!L67="","",'基本情報入力シート'!L67)</f>
        <v/>
      </c>
      <c r="L53" s="356" t="s">
        <v>260</v>
      </c>
      <c r="M53" s="357" t="str">
        <f>IF('基本情報入力シート'!M67="","",'基本情報入力シート'!M67)</f>
        <v/>
      </c>
      <c r="N53" s="358" t="str">
        <f>IF('基本情報入力シート'!R67="","",'基本情報入力シート'!R67)</f>
        <v/>
      </c>
      <c r="O53" s="358" t="str">
        <f>IF('基本情報入力シート'!W67="","",'基本情報入力シート'!W67)</f>
        <v/>
      </c>
      <c r="P53" s="359" t="str">
        <f>IF('基本情報入力シート'!X67="","",'基本情報入力シート'!X67)</f>
        <v/>
      </c>
      <c r="Q53" s="360" t="str">
        <f>IF('基本情報入力シート'!Y67="","",'基本情報入力シート'!Y67)</f>
        <v/>
      </c>
      <c r="R53" s="64"/>
      <c r="S53" s="375"/>
      <c r="T53" s="376"/>
      <c r="U53" s="376"/>
      <c r="V53" s="376"/>
      <c r="W53" s="65"/>
      <c r="X53" s="377"/>
      <c r="Y53" s="378"/>
      <c r="Z53" s="378"/>
      <c r="AA53" s="378"/>
      <c r="AB53" s="378"/>
      <c r="AC53" s="378"/>
      <c r="AD53" s="378"/>
      <c r="AE53" s="379"/>
      <c r="AF53" s="379"/>
      <c r="AG53" s="380"/>
      <c r="AH53" s="381"/>
      <c r="AI53" s="391"/>
      <c r="AJ53" s="391"/>
      <c r="AK53" s="391"/>
    </row>
    <row r="54" spans="1:37" ht="27.75" customHeight="1">
      <c r="A54" s="362">
        <f t="shared" si="2"/>
        <v>36</v>
      </c>
      <c r="B54" s="352" t="str">
        <f>IF('基本情報入力シート'!C68="","",'基本情報入力シート'!C68)</f>
        <v/>
      </c>
      <c r="C54" s="353" t="str">
        <f>IF('基本情報入力シート'!D68="","",'基本情報入力シート'!D68)</f>
        <v/>
      </c>
      <c r="D54" s="353" t="str">
        <f>IF('基本情報入力シート'!E68="","",'基本情報入力シート'!E68)</f>
        <v/>
      </c>
      <c r="E54" s="354" t="str">
        <f>IF('基本情報入力シート'!F68="","",'基本情報入力シート'!F68)</f>
        <v/>
      </c>
      <c r="F54" s="354" t="str">
        <f>IF('基本情報入力シート'!G68="","",'基本情報入力シート'!G68)</f>
        <v/>
      </c>
      <c r="G54" s="354" t="str">
        <f>IF('基本情報入力シート'!H68="","",'基本情報入力シート'!H68)</f>
        <v/>
      </c>
      <c r="H54" s="354" t="str">
        <f>IF('基本情報入力シート'!I68="","",'基本情報入力シート'!I68)</f>
        <v/>
      </c>
      <c r="I54" s="354" t="str">
        <f>IF('基本情報入力シート'!J68="","",'基本情報入力シート'!J68)</f>
        <v/>
      </c>
      <c r="J54" s="354" t="str">
        <f>IF('基本情報入力シート'!K68="","",'基本情報入力シート'!K68)</f>
        <v/>
      </c>
      <c r="K54" s="355" t="str">
        <f>IF('基本情報入力シート'!L68="","",'基本情報入力シート'!L68)</f>
        <v/>
      </c>
      <c r="L54" s="356" t="s">
        <v>261</v>
      </c>
      <c r="M54" s="357" t="str">
        <f>IF('基本情報入力シート'!M68="","",'基本情報入力シート'!M68)</f>
        <v/>
      </c>
      <c r="N54" s="358" t="str">
        <f>IF('基本情報入力シート'!R68="","",'基本情報入力シート'!R68)</f>
        <v/>
      </c>
      <c r="O54" s="358" t="str">
        <f>IF('基本情報入力シート'!W68="","",'基本情報入力シート'!W68)</f>
        <v/>
      </c>
      <c r="P54" s="359" t="str">
        <f>IF('基本情報入力シート'!X68="","",'基本情報入力シート'!X68)</f>
        <v/>
      </c>
      <c r="Q54" s="360" t="str">
        <f>IF('基本情報入力シート'!Y68="","",'基本情報入力シート'!Y68)</f>
        <v/>
      </c>
      <c r="R54" s="64"/>
      <c r="S54" s="375"/>
      <c r="T54" s="376"/>
      <c r="U54" s="376"/>
      <c r="V54" s="376"/>
      <c r="W54" s="65"/>
      <c r="X54" s="377"/>
      <c r="Y54" s="378"/>
      <c r="Z54" s="378"/>
      <c r="AA54" s="378"/>
      <c r="AB54" s="378"/>
      <c r="AC54" s="378"/>
      <c r="AD54" s="378"/>
      <c r="AE54" s="379"/>
      <c r="AF54" s="379"/>
      <c r="AG54" s="380"/>
      <c r="AH54" s="381"/>
      <c r="AI54" s="391"/>
      <c r="AJ54" s="391"/>
      <c r="AK54" s="391"/>
    </row>
    <row r="55" spans="1:37" ht="27.75" customHeight="1">
      <c r="A55" s="362">
        <f t="shared" si="2"/>
        <v>37</v>
      </c>
      <c r="B55" s="352" t="str">
        <f>IF('基本情報入力シート'!C69="","",'基本情報入力シート'!C69)</f>
        <v/>
      </c>
      <c r="C55" s="353" t="str">
        <f>IF('基本情報入力シート'!D69="","",'基本情報入力シート'!D69)</f>
        <v/>
      </c>
      <c r="D55" s="353" t="str">
        <f>IF('基本情報入力シート'!E69="","",'基本情報入力シート'!E69)</f>
        <v/>
      </c>
      <c r="E55" s="354" t="str">
        <f>IF('基本情報入力シート'!F69="","",'基本情報入力シート'!F69)</f>
        <v/>
      </c>
      <c r="F55" s="354" t="str">
        <f>IF('基本情報入力シート'!G69="","",'基本情報入力シート'!G69)</f>
        <v/>
      </c>
      <c r="G55" s="354" t="str">
        <f>IF('基本情報入力シート'!H69="","",'基本情報入力シート'!H69)</f>
        <v/>
      </c>
      <c r="H55" s="354" t="str">
        <f>IF('基本情報入力シート'!I69="","",'基本情報入力シート'!I69)</f>
        <v/>
      </c>
      <c r="I55" s="354" t="str">
        <f>IF('基本情報入力シート'!J69="","",'基本情報入力シート'!J69)</f>
        <v/>
      </c>
      <c r="J55" s="354" t="str">
        <f>IF('基本情報入力シート'!K69="","",'基本情報入力シート'!K69)</f>
        <v/>
      </c>
      <c r="K55" s="355" t="str">
        <f>IF('基本情報入力シート'!L69="","",'基本情報入力シート'!L69)</f>
        <v/>
      </c>
      <c r="L55" s="356" t="s">
        <v>262</v>
      </c>
      <c r="M55" s="357" t="str">
        <f>IF('基本情報入力シート'!M69="","",'基本情報入力シート'!M69)</f>
        <v/>
      </c>
      <c r="N55" s="358" t="str">
        <f>IF('基本情報入力シート'!R69="","",'基本情報入力シート'!R69)</f>
        <v/>
      </c>
      <c r="O55" s="358" t="str">
        <f>IF('基本情報入力シート'!W69="","",'基本情報入力シート'!W69)</f>
        <v/>
      </c>
      <c r="P55" s="359" t="str">
        <f>IF('基本情報入力シート'!X69="","",'基本情報入力シート'!X69)</f>
        <v/>
      </c>
      <c r="Q55" s="360" t="str">
        <f>IF('基本情報入力シート'!Y69="","",'基本情報入力シート'!Y69)</f>
        <v/>
      </c>
      <c r="R55" s="64"/>
      <c r="S55" s="375"/>
      <c r="T55" s="376"/>
      <c r="U55" s="376"/>
      <c r="V55" s="376"/>
      <c r="W55" s="65"/>
      <c r="X55" s="377"/>
      <c r="Y55" s="378"/>
      <c r="Z55" s="378"/>
      <c r="AA55" s="378"/>
      <c r="AB55" s="378"/>
      <c r="AC55" s="378"/>
      <c r="AD55" s="378"/>
      <c r="AE55" s="379"/>
      <c r="AF55" s="379"/>
      <c r="AG55" s="380"/>
      <c r="AH55" s="381"/>
      <c r="AI55" s="391"/>
      <c r="AJ55" s="391"/>
      <c r="AK55" s="391"/>
    </row>
    <row r="56" spans="1:37" ht="27.75" customHeight="1">
      <c r="A56" s="362">
        <f t="shared" si="2"/>
        <v>38</v>
      </c>
      <c r="B56" s="352" t="str">
        <f>IF('基本情報入力シート'!C70="","",'基本情報入力シート'!C70)</f>
        <v/>
      </c>
      <c r="C56" s="353" t="str">
        <f>IF('基本情報入力シート'!D70="","",'基本情報入力シート'!D70)</f>
        <v/>
      </c>
      <c r="D56" s="353" t="str">
        <f>IF('基本情報入力シート'!E70="","",'基本情報入力シート'!E70)</f>
        <v/>
      </c>
      <c r="E56" s="354" t="str">
        <f>IF('基本情報入力シート'!F70="","",'基本情報入力シート'!F70)</f>
        <v/>
      </c>
      <c r="F56" s="354" t="str">
        <f>IF('基本情報入力シート'!G70="","",'基本情報入力シート'!G70)</f>
        <v/>
      </c>
      <c r="G56" s="354" t="str">
        <f>IF('基本情報入力シート'!H70="","",'基本情報入力シート'!H70)</f>
        <v/>
      </c>
      <c r="H56" s="354" t="str">
        <f>IF('基本情報入力シート'!I70="","",'基本情報入力シート'!I70)</f>
        <v/>
      </c>
      <c r="I56" s="354" t="str">
        <f>IF('基本情報入力シート'!J70="","",'基本情報入力シート'!J70)</f>
        <v/>
      </c>
      <c r="J56" s="354" t="str">
        <f>IF('基本情報入力シート'!K70="","",'基本情報入力シート'!K70)</f>
        <v/>
      </c>
      <c r="K56" s="355" t="str">
        <f>IF('基本情報入力シート'!L70="","",'基本情報入力シート'!L70)</f>
        <v/>
      </c>
      <c r="L56" s="356" t="s">
        <v>263</v>
      </c>
      <c r="M56" s="357" t="str">
        <f>IF('基本情報入力シート'!M70="","",'基本情報入力シート'!M70)</f>
        <v/>
      </c>
      <c r="N56" s="358" t="str">
        <f>IF('基本情報入力シート'!R70="","",'基本情報入力シート'!R70)</f>
        <v/>
      </c>
      <c r="O56" s="358" t="str">
        <f>IF('基本情報入力シート'!W70="","",'基本情報入力シート'!W70)</f>
        <v/>
      </c>
      <c r="P56" s="359" t="str">
        <f>IF('基本情報入力シート'!X70="","",'基本情報入力シート'!X70)</f>
        <v/>
      </c>
      <c r="Q56" s="360" t="str">
        <f>IF('基本情報入力シート'!Y70="","",'基本情報入力シート'!Y70)</f>
        <v/>
      </c>
      <c r="R56" s="64"/>
      <c r="S56" s="375"/>
      <c r="T56" s="376"/>
      <c r="U56" s="376"/>
      <c r="V56" s="376"/>
      <c r="W56" s="65"/>
      <c r="X56" s="377"/>
      <c r="Y56" s="378"/>
      <c r="Z56" s="378"/>
      <c r="AA56" s="378"/>
      <c r="AB56" s="378"/>
      <c r="AC56" s="378"/>
      <c r="AD56" s="378"/>
      <c r="AE56" s="379"/>
      <c r="AF56" s="379"/>
      <c r="AG56" s="380"/>
      <c r="AH56" s="381"/>
      <c r="AI56" s="391"/>
      <c r="AJ56" s="391"/>
      <c r="AK56" s="391"/>
    </row>
    <row r="57" spans="1:37" ht="27.75" customHeight="1">
      <c r="A57" s="362">
        <f t="shared" si="2"/>
        <v>39</v>
      </c>
      <c r="B57" s="352" t="str">
        <f>IF('基本情報入力シート'!C71="","",'基本情報入力シート'!C71)</f>
        <v/>
      </c>
      <c r="C57" s="353" t="str">
        <f>IF('基本情報入力シート'!D71="","",'基本情報入力シート'!D71)</f>
        <v/>
      </c>
      <c r="D57" s="353" t="str">
        <f>IF('基本情報入力シート'!E71="","",'基本情報入力シート'!E71)</f>
        <v/>
      </c>
      <c r="E57" s="354" t="str">
        <f>IF('基本情報入力シート'!F71="","",'基本情報入力シート'!F71)</f>
        <v/>
      </c>
      <c r="F57" s="354" t="str">
        <f>IF('基本情報入力シート'!G71="","",'基本情報入力シート'!G71)</f>
        <v/>
      </c>
      <c r="G57" s="354" t="str">
        <f>IF('基本情報入力シート'!H71="","",'基本情報入力シート'!H71)</f>
        <v/>
      </c>
      <c r="H57" s="354" t="str">
        <f>IF('基本情報入力シート'!I71="","",'基本情報入力シート'!I71)</f>
        <v/>
      </c>
      <c r="I57" s="354" t="str">
        <f>IF('基本情報入力シート'!J71="","",'基本情報入力シート'!J71)</f>
        <v/>
      </c>
      <c r="J57" s="354" t="str">
        <f>IF('基本情報入力シート'!K71="","",'基本情報入力シート'!K71)</f>
        <v/>
      </c>
      <c r="K57" s="355" t="str">
        <f>IF('基本情報入力シート'!L71="","",'基本情報入力シート'!L71)</f>
        <v/>
      </c>
      <c r="L57" s="356" t="s">
        <v>264</v>
      </c>
      <c r="M57" s="357" t="str">
        <f>IF('基本情報入力シート'!M71="","",'基本情報入力シート'!M71)</f>
        <v/>
      </c>
      <c r="N57" s="358" t="str">
        <f>IF('基本情報入力シート'!R71="","",'基本情報入力シート'!R71)</f>
        <v/>
      </c>
      <c r="O57" s="358" t="str">
        <f>IF('基本情報入力シート'!W71="","",'基本情報入力シート'!W71)</f>
        <v/>
      </c>
      <c r="P57" s="359" t="str">
        <f>IF('基本情報入力シート'!X71="","",'基本情報入力シート'!X71)</f>
        <v/>
      </c>
      <c r="Q57" s="360" t="str">
        <f>IF('基本情報入力シート'!Y71="","",'基本情報入力シート'!Y71)</f>
        <v/>
      </c>
      <c r="R57" s="64"/>
      <c r="S57" s="375"/>
      <c r="T57" s="376"/>
      <c r="U57" s="376"/>
      <c r="V57" s="376"/>
      <c r="W57" s="65"/>
      <c r="X57" s="377"/>
      <c r="Y57" s="378"/>
      <c r="Z57" s="378"/>
      <c r="AA57" s="378"/>
      <c r="AB57" s="378"/>
      <c r="AC57" s="378"/>
      <c r="AD57" s="378"/>
      <c r="AE57" s="379"/>
      <c r="AF57" s="379"/>
      <c r="AG57" s="380"/>
      <c r="AH57" s="381"/>
      <c r="AI57" s="391"/>
      <c r="AJ57" s="391"/>
      <c r="AK57" s="391"/>
    </row>
    <row r="58" spans="1:37" ht="27.75" customHeight="1">
      <c r="A58" s="362">
        <f t="shared" si="2"/>
        <v>40</v>
      </c>
      <c r="B58" s="352" t="str">
        <f>IF('基本情報入力シート'!C72="","",'基本情報入力シート'!C72)</f>
        <v/>
      </c>
      <c r="C58" s="353" t="str">
        <f>IF('基本情報入力シート'!D72="","",'基本情報入力シート'!D72)</f>
        <v/>
      </c>
      <c r="D58" s="353" t="str">
        <f>IF('基本情報入力シート'!E72="","",'基本情報入力シート'!E72)</f>
        <v/>
      </c>
      <c r="E58" s="354" t="str">
        <f>IF('基本情報入力シート'!F72="","",'基本情報入力シート'!F72)</f>
        <v/>
      </c>
      <c r="F58" s="354" t="str">
        <f>IF('基本情報入力シート'!G72="","",'基本情報入力シート'!G72)</f>
        <v/>
      </c>
      <c r="G58" s="354" t="str">
        <f>IF('基本情報入力シート'!H72="","",'基本情報入力シート'!H72)</f>
        <v/>
      </c>
      <c r="H58" s="354" t="str">
        <f>IF('基本情報入力シート'!I72="","",'基本情報入力シート'!I72)</f>
        <v/>
      </c>
      <c r="I58" s="354" t="str">
        <f>IF('基本情報入力シート'!J72="","",'基本情報入力シート'!J72)</f>
        <v/>
      </c>
      <c r="J58" s="354" t="str">
        <f>IF('基本情報入力シート'!K72="","",'基本情報入力シート'!K72)</f>
        <v/>
      </c>
      <c r="K58" s="355" t="str">
        <f>IF('基本情報入力シート'!L72="","",'基本情報入力シート'!L72)</f>
        <v/>
      </c>
      <c r="L58" s="356" t="s">
        <v>265</v>
      </c>
      <c r="M58" s="357" t="str">
        <f>IF('基本情報入力シート'!M72="","",'基本情報入力シート'!M72)</f>
        <v/>
      </c>
      <c r="N58" s="358" t="str">
        <f>IF('基本情報入力シート'!R72="","",'基本情報入力シート'!R72)</f>
        <v/>
      </c>
      <c r="O58" s="358" t="str">
        <f>IF('基本情報入力シート'!W72="","",'基本情報入力シート'!W72)</f>
        <v/>
      </c>
      <c r="P58" s="359" t="str">
        <f>IF('基本情報入力シート'!X72="","",'基本情報入力シート'!X72)</f>
        <v/>
      </c>
      <c r="Q58" s="360" t="str">
        <f>IF('基本情報入力シート'!Y72="","",'基本情報入力シート'!Y72)</f>
        <v/>
      </c>
      <c r="R58" s="64"/>
      <c r="S58" s="375"/>
      <c r="T58" s="376"/>
      <c r="U58" s="376"/>
      <c r="V58" s="376"/>
      <c r="W58" s="65"/>
      <c r="X58" s="377"/>
      <c r="Y58" s="378"/>
      <c r="Z58" s="378"/>
      <c r="AA58" s="378"/>
      <c r="AB58" s="378"/>
      <c r="AC58" s="378"/>
      <c r="AD58" s="378"/>
      <c r="AE58" s="379"/>
      <c r="AF58" s="379"/>
      <c r="AG58" s="380"/>
      <c r="AH58" s="381"/>
      <c r="AI58" s="391"/>
      <c r="AJ58" s="391"/>
      <c r="AK58" s="391"/>
    </row>
    <row r="59" spans="1:37" ht="27.75" customHeight="1">
      <c r="A59" s="362">
        <f t="shared" si="2"/>
        <v>41</v>
      </c>
      <c r="B59" s="352" t="str">
        <f>IF('基本情報入力シート'!C73="","",'基本情報入力シート'!C73)</f>
        <v/>
      </c>
      <c r="C59" s="353" t="str">
        <f>IF('基本情報入力シート'!D73="","",'基本情報入力シート'!D73)</f>
        <v/>
      </c>
      <c r="D59" s="353" t="str">
        <f>IF('基本情報入力シート'!E73="","",'基本情報入力シート'!E73)</f>
        <v/>
      </c>
      <c r="E59" s="354" t="str">
        <f>IF('基本情報入力シート'!F73="","",'基本情報入力シート'!F73)</f>
        <v/>
      </c>
      <c r="F59" s="354" t="str">
        <f>IF('基本情報入力シート'!G73="","",'基本情報入力シート'!G73)</f>
        <v/>
      </c>
      <c r="G59" s="354" t="str">
        <f>IF('基本情報入力シート'!H73="","",'基本情報入力シート'!H73)</f>
        <v/>
      </c>
      <c r="H59" s="354" t="str">
        <f>IF('基本情報入力シート'!I73="","",'基本情報入力シート'!I73)</f>
        <v/>
      </c>
      <c r="I59" s="354" t="str">
        <f>IF('基本情報入力シート'!J73="","",'基本情報入力シート'!J73)</f>
        <v/>
      </c>
      <c r="J59" s="354" t="str">
        <f>IF('基本情報入力シート'!K73="","",'基本情報入力シート'!K73)</f>
        <v/>
      </c>
      <c r="K59" s="355" t="str">
        <f>IF('基本情報入力シート'!L73="","",'基本情報入力シート'!L73)</f>
        <v/>
      </c>
      <c r="L59" s="356" t="s">
        <v>266</v>
      </c>
      <c r="M59" s="357" t="str">
        <f>IF('基本情報入力シート'!M73="","",'基本情報入力シート'!M73)</f>
        <v/>
      </c>
      <c r="N59" s="358" t="str">
        <f>IF('基本情報入力シート'!R73="","",'基本情報入力シート'!R73)</f>
        <v/>
      </c>
      <c r="O59" s="358" t="str">
        <f>IF('基本情報入力シート'!W73="","",'基本情報入力シート'!W73)</f>
        <v/>
      </c>
      <c r="P59" s="359" t="str">
        <f>IF('基本情報入力シート'!X73="","",'基本情報入力シート'!X73)</f>
        <v/>
      </c>
      <c r="Q59" s="360" t="str">
        <f>IF('基本情報入力シート'!Y73="","",'基本情報入力シート'!Y73)</f>
        <v/>
      </c>
      <c r="R59" s="64"/>
      <c r="S59" s="375"/>
      <c r="T59" s="376"/>
      <c r="U59" s="376"/>
      <c r="V59" s="376"/>
      <c r="W59" s="65"/>
      <c r="X59" s="377"/>
      <c r="Y59" s="378"/>
      <c r="Z59" s="378"/>
      <c r="AA59" s="378"/>
      <c r="AB59" s="378"/>
      <c r="AC59" s="378"/>
      <c r="AD59" s="378"/>
      <c r="AE59" s="379"/>
      <c r="AF59" s="379"/>
      <c r="AG59" s="380"/>
      <c r="AH59" s="381"/>
      <c r="AI59" s="391"/>
      <c r="AJ59" s="391"/>
      <c r="AK59" s="391"/>
    </row>
    <row r="60" spans="1:37" ht="27.75" customHeight="1">
      <c r="A60" s="362">
        <f t="shared" si="2"/>
        <v>42</v>
      </c>
      <c r="B60" s="352" t="str">
        <f>IF('基本情報入力シート'!C74="","",'基本情報入力シート'!C74)</f>
        <v/>
      </c>
      <c r="C60" s="353" t="str">
        <f>IF('基本情報入力シート'!D74="","",'基本情報入力シート'!D74)</f>
        <v/>
      </c>
      <c r="D60" s="353" t="str">
        <f>IF('基本情報入力シート'!E74="","",'基本情報入力シート'!E74)</f>
        <v/>
      </c>
      <c r="E60" s="354" t="str">
        <f>IF('基本情報入力シート'!F74="","",'基本情報入力シート'!F74)</f>
        <v/>
      </c>
      <c r="F60" s="354" t="str">
        <f>IF('基本情報入力シート'!G74="","",'基本情報入力シート'!G74)</f>
        <v/>
      </c>
      <c r="G60" s="354" t="str">
        <f>IF('基本情報入力シート'!H74="","",'基本情報入力シート'!H74)</f>
        <v/>
      </c>
      <c r="H60" s="354" t="str">
        <f>IF('基本情報入力シート'!I74="","",'基本情報入力シート'!I74)</f>
        <v/>
      </c>
      <c r="I60" s="354" t="str">
        <f>IF('基本情報入力シート'!J74="","",'基本情報入力シート'!J74)</f>
        <v/>
      </c>
      <c r="J60" s="354" t="str">
        <f>IF('基本情報入力シート'!K74="","",'基本情報入力シート'!K74)</f>
        <v/>
      </c>
      <c r="K60" s="355" t="str">
        <f>IF('基本情報入力シート'!L74="","",'基本情報入力シート'!L74)</f>
        <v/>
      </c>
      <c r="L60" s="356" t="s">
        <v>267</v>
      </c>
      <c r="M60" s="357" t="str">
        <f>IF('基本情報入力シート'!M74="","",'基本情報入力シート'!M74)</f>
        <v/>
      </c>
      <c r="N60" s="358" t="str">
        <f>IF('基本情報入力シート'!R74="","",'基本情報入力シート'!R74)</f>
        <v/>
      </c>
      <c r="O60" s="358" t="str">
        <f>IF('基本情報入力シート'!W74="","",'基本情報入力シート'!W74)</f>
        <v/>
      </c>
      <c r="P60" s="359" t="str">
        <f>IF('基本情報入力シート'!X74="","",'基本情報入力シート'!X74)</f>
        <v/>
      </c>
      <c r="Q60" s="360" t="str">
        <f>IF('基本情報入力シート'!Y74="","",'基本情報入力シート'!Y74)</f>
        <v/>
      </c>
      <c r="R60" s="64"/>
      <c r="S60" s="375"/>
      <c r="T60" s="376"/>
      <c r="U60" s="376"/>
      <c r="V60" s="376"/>
      <c r="W60" s="65"/>
      <c r="X60" s="377"/>
      <c r="Y60" s="378"/>
      <c r="Z60" s="378"/>
      <c r="AA60" s="378"/>
      <c r="AB60" s="378"/>
      <c r="AC60" s="378"/>
      <c r="AD60" s="378"/>
      <c r="AE60" s="379"/>
      <c r="AF60" s="379"/>
      <c r="AG60" s="380"/>
      <c r="AH60" s="381"/>
      <c r="AI60" s="391"/>
      <c r="AJ60" s="391"/>
      <c r="AK60" s="391"/>
    </row>
    <row r="61" spans="1:37" ht="27.75" customHeight="1">
      <c r="A61" s="362">
        <f t="shared" si="2"/>
        <v>43</v>
      </c>
      <c r="B61" s="352" t="str">
        <f>IF('基本情報入力シート'!C75="","",'基本情報入力シート'!C75)</f>
        <v/>
      </c>
      <c r="C61" s="353" t="str">
        <f>IF('基本情報入力シート'!D75="","",'基本情報入力シート'!D75)</f>
        <v/>
      </c>
      <c r="D61" s="353" t="str">
        <f>IF('基本情報入力シート'!E75="","",'基本情報入力シート'!E75)</f>
        <v/>
      </c>
      <c r="E61" s="354" t="str">
        <f>IF('基本情報入力シート'!F75="","",'基本情報入力シート'!F75)</f>
        <v/>
      </c>
      <c r="F61" s="354" t="str">
        <f>IF('基本情報入力シート'!G75="","",'基本情報入力シート'!G75)</f>
        <v/>
      </c>
      <c r="G61" s="354" t="str">
        <f>IF('基本情報入力シート'!H75="","",'基本情報入力シート'!H75)</f>
        <v/>
      </c>
      <c r="H61" s="354" t="str">
        <f>IF('基本情報入力シート'!I75="","",'基本情報入力シート'!I75)</f>
        <v/>
      </c>
      <c r="I61" s="354" t="str">
        <f>IF('基本情報入力シート'!J75="","",'基本情報入力シート'!J75)</f>
        <v/>
      </c>
      <c r="J61" s="354" t="str">
        <f>IF('基本情報入力シート'!K75="","",'基本情報入力シート'!K75)</f>
        <v/>
      </c>
      <c r="K61" s="355" t="str">
        <f>IF('基本情報入力シート'!L75="","",'基本情報入力シート'!L75)</f>
        <v/>
      </c>
      <c r="L61" s="356" t="s">
        <v>268</v>
      </c>
      <c r="M61" s="357" t="str">
        <f>IF('基本情報入力シート'!M75="","",'基本情報入力シート'!M75)</f>
        <v/>
      </c>
      <c r="N61" s="358" t="str">
        <f>IF('基本情報入力シート'!R75="","",'基本情報入力シート'!R75)</f>
        <v/>
      </c>
      <c r="O61" s="358" t="str">
        <f>IF('基本情報入力シート'!W75="","",'基本情報入力シート'!W75)</f>
        <v/>
      </c>
      <c r="P61" s="359" t="str">
        <f>IF('基本情報入力シート'!X75="","",'基本情報入力シート'!X75)</f>
        <v/>
      </c>
      <c r="Q61" s="360" t="str">
        <f>IF('基本情報入力シート'!Y75="","",'基本情報入力シート'!Y75)</f>
        <v/>
      </c>
      <c r="R61" s="64"/>
      <c r="S61" s="375"/>
      <c r="T61" s="376"/>
      <c r="U61" s="376"/>
      <c r="V61" s="376"/>
      <c r="W61" s="65"/>
      <c r="X61" s="377"/>
      <c r="Y61" s="378"/>
      <c r="Z61" s="378"/>
      <c r="AA61" s="378"/>
      <c r="AB61" s="378"/>
      <c r="AC61" s="378"/>
      <c r="AD61" s="378"/>
      <c r="AE61" s="379"/>
      <c r="AF61" s="379"/>
      <c r="AG61" s="380"/>
      <c r="AH61" s="381"/>
      <c r="AI61" s="391"/>
      <c r="AJ61" s="391"/>
      <c r="AK61" s="391"/>
    </row>
    <row r="62" spans="1:37" ht="27.75" customHeight="1">
      <c r="A62" s="362">
        <f t="shared" si="2"/>
        <v>44</v>
      </c>
      <c r="B62" s="352" t="str">
        <f>IF('基本情報入力シート'!C76="","",'基本情報入力シート'!C76)</f>
        <v/>
      </c>
      <c r="C62" s="353" t="str">
        <f>IF('基本情報入力シート'!D76="","",'基本情報入力シート'!D76)</f>
        <v/>
      </c>
      <c r="D62" s="353" t="str">
        <f>IF('基本情報入力シート'!E76="","",'基本情報入力シート'!E76)</f>
        <v/>
      </c>
      <c r="E62" s="354" t="str">
        <f>IF('基本情報入力シート'!F76="","",'基本情報入力シート'!F76)</f>
        <v/>
      </c>
      <c r="F62" s="354" t="str">
        <f>IF('基本情報入力シート'!G76="","",'基本情報入力シート'!G76)</f>
        <v/>
      </c>
      <c r="G62" s="354" t="str">
        <f>IF('基本情報入力シート'!H76="","",'基本情報入力シート'!H76)</f>
        <v/>
      </c>
      <c r="H62" s="354" t="str">
        <f>IF('基本情報入力シート'!I76="","",'基本情報入力シート'!I76)</f>
        <v/>
      </c>
      <c r="I62" s="354" t="str">
        <f>IF('基本情報入力シート'!J76="","",'基本情報入力シート'!J76)</f>
        <v/>
      </c>
      <c r="J62" s="354" t="str">
        <f>IF('基本情報入力シート'!K76="","",'基本情報入力シート'!K76)</f>
        <v/>
      </c>
      <c r="K62" s="355" t="str">
        <f>IF('基本情報入力シート'!L76="","",'基本情報入力シート'!L76)</f>
        <v/>
      </c>
      <c r="L62" s="356" t="s">
        <v>269</v>
      </c>
      <c r="M62" s="357" t="str">
        <f>IF('基本情報入力シート'!M76="","",'基本情報入力シート'!M76)</f>
        <v/>
      </c>
      <c r="N62" s="358" t="str">
        <f>IF('基本情報入力シート'!R76="","",'基本情報入力シート'!R76)</f>
        <v/>
      </c>
      <c r="O62" s="358" t="str">
        <f>IF('基本情報入力シート'!W76="","",'基本情報入力シート'!W76)</f>
        <v/>
      </c>
      <c r="P62" s="359" t="str">
        <f>IF('基本情報入力シート'!X76="","",'基本情報入力シート'!X76)</f>
        <v/>
      </c>
      <c r="Q62" s="360" t="str">
        <f>IF('基本情報入力シート'!Y76="","",'基本情報入力シート'!Y76)</f>
        <v/>
      </c>
      <c r="R62" s="64"/>
      <c r="S62" s="375"/>
      <c r="T62" s="376"/>
      <c r="U62" s="376"/>
      <c r="V62" s="376"/>
      <c r="W62" s="65"/>
      <c r="X62" s="377"/>
      <c r="Y62" s="378"/>
      <c r="Z62" s="378"/>
      <c r="AA62" s="378"/>
      <c r="AB62" s="378"/>
      <c r="AC62" s="378"/>
      <c r="AD62" s="378"/>
      <c r="AE62" s="379"/>
      <c r="AF62" s="379"/>
      <c r="AG62" s="380"/>
      <c r="AH62" s="381"/>
      <c r="AI62" s="391"/>
      <c r="AJ62" s="391"/>
      <c r="AK62" s="391"/>
    </row>
    <row r="63" spans="1:37" ht="27.75" customHeight="1">
      <c r="A63" s="362">
        <f t="shared" si="2"/>
        <v>45</v>
      </c>
      <c r="B63" s="352" t="str">
        <f>IF('基本情報入力シート'!C77="","",'基本情報入力シート'!C77)</f>
        <v/>
      </c>
      <c r="C63" s="353" t="str">
        <f>IF('基本情報入力シート'!D77="","",'基本情報入力シート'!D77)</f>
        <v/>
      </c>
      <c r="D63" s="353" t="str">
        <f>IF('基本情報入力シート'!E77="","",'基本情報入力シート'!E77)</f>
        <v/>
      </c>
      <c r="E63" s="354" t="str">
        <f>IF('基本情報入力シート'!F77="","",'基本情報入力シート'!F77)</f>
        <v/>
      </c>
      <c r="F63" s="354" t="str">
        <f>IF('基本情報入力シート'!G77="","",'基本情報入力シート'!G77)</f>
        <v/>
      </c>
      <c r="G63" s="354" t="str">
        <f>IF('基本情報入力シート'!H77="","",'基本情報入力シート'!H77)</f>
        <v/>
      </c>
      <c r="H63" s="354" t="str">
        <f>IF('基本情報入力シート'!I77="","",'基本情報入力シート'!I77)</f>
        <v/>
      </c>
      <c r="I63" s="354" t="str">
        <f>IF('基本情報入力シート'!J77="","",'基本情報入力シート'!J77)</f>
        <v/>
      </c>
      <c r="J63" s="354" t="str">
        <f>IF('基本情報入力シート'!K77="","",'基本情報入力シート'!K77)</f>
        <v/>
      </c>
      <c r="K63" s="355" t="str">
        <f>IF('基本情報入力シート'!L77="","",'基本情報入力シート'!L77)</f>
        <v/>
      </c>
      <c r="L63" s="356" t="s">
        <v>270</v>
      </c>
      <c r="M63" s="357" t="str">
        <f>IF('基本情報入力シート'!M77="","",'基本情報入力シート'!M77)</f>
        <v/>
      </c>
      <c r="N63" s="358" t="str">
        <f>IF('基本情報入力シート'!R77="","",'基本情報入力シート'!R77)</f>
        <v/>
      </c>
      <c r="O63" s="358" t="str">
        <f>IF('基本情報入力シート'!W77="","",'基本情報入力シート'!W77)</f>
        <v/>
      </c>
      <c r="P63" s="359" t="str">
        <f>IF('基本情報入力シート'!X77="","",'基本情報入力シート'!X77)</f>
        <v/>
      </c>
      <c r="Q63" s="360" t="str">
        <f>IF('基本情報入力シート'!Y77="","",'基本情報入力シート'!Y77)</f>
        <v/>
      </c>
      <c r="R63" s="64"/>
      <c r="S63" s="375"/>
      <c r="T63" s="376"/>
      <c r="U63" s="376"/>
      <c r="V63" s="376"/>
      <c r="W63" s="65"/>
      <c r="X63" s="377"/>
      <c r="Y63" s="378"/>
      <c r="Z63" s="378"/>
      <c r="AA63" s="378"/>
      <c r="AB63" s="378"/>
      <c r="AC63" s="378"/>
      <c r="AD63" s="378"/>
      <c r="AE63" s="379"/>
      <c r="AF63" s="379"/>
      <c r="AG63" s="380"/>
      <c r="AH63" s="381"/>
      <c r="AI63" s="391"/>
      <c r="AJ63" s="391"/>
      <c r="AK63" s="391"/>
    </row>
    <row r="64" spans="1:37" ht="27.75" customHeight="1">
      <c r="A64" s="362">
        <f t="shared" si="2"/>
        <v>46</v>
      </c>
      <c r="B64" s="352" t="str">
        <f>IF('基本情報入力シート'!C78="","",'基本情報入力シート'!C78)</f>
        <v/>
      </c>
      <c r="C64" s="353" t="str">
        <f>IF('基本情報入力シート'!D78="","",'基本情報入力シート'!D78)</f>
        <v/>
      </c>
      <c r="D64" s="353" t="str">
        <f>IF('基本情報入力シート'!E78="","",'基本情報入力シート'!E78)</f>
        <v/>
      </c>
      <c r="E64" s="354" t="str">
        <f>IF('基本情報入力シート'!F78="","",'基本情報入力シート'!F78)</f>
        <v/>
      </c>
      <c r="F64" s="354" t="str">
        <f>IF('基本情報入力シート'!G78="","",'基本情報入力シート'!G78)</f>
        <v/>
      </c>
      <c r="G64" s="354" t="str">
        <f>IF('基本情報入力シート'!H78="","",'基本情報入力シート'!H78)</f>
        <v/>
      </c>
      <c r="H64" s="354" t="str">
        <f>IF('基本情報入力シート'!I78="","",'基本情報入力シート'!I78)</f>
        <v/>
      </c>
      <c r="I64" s="354" t="str">
        <f>IF('基本情報入力シート'!J78="","",'基本情報入力シート'!J78)</f>
        <v/>
      </c>
      <c r="J64" s="354" t="str">
        <f>IF('基本情報入力シート'!K78="","",'基本情報入力シート'!K78)</f>
        <v/>
      </c>
      <c r="K64" s="355" t="str">
        <f>IF('基本情報入力シート'!L78="","",'基本情報入力シート'!L78)</f>
        <v/>
      </c>
      <c r="L64" s="356" t="s">
        <v>271</v>
      </c>
      <c r="M64" s="357" t="str">
        <f>IF('基本情報入力シート'!M78="","",'基本情報入力シート'!M78)</f>
        <v/>
      </c>
      <c r="N64" s="358" t="str">
        <f>IF('基本情報入力シート'!R78="","",'基本情報入力シート'!R78)</f>
        <v/>
      </c>
      <c r="O64" s="358" t="str">
        <f>IF('基本情報入力シート'!W78="","",'基本情報入力シート'!W78)</f>
        <v/>
      </c>
      <c r="P64" s="359" t="str">
        <f>IF('基本情報入力シート'!X78="","",'基本情報入力シート'!X78)</f>
        <v/>
      </c>
      <c r="Q64" s="360" t="str">
        <f>IF('基本情報入力シート'!Y78="","",'基本情報入力シート'!Y78)</f>
        <v/>
      </c>
      <c r="R64" s="64"/>
      <c r="S64" s="375"/>
      <c r="T64" s="376"/>
      <c r="U64" s="376"/>
      <c r="V64" s="376"/>
      <c r="W64" s="65"/>
      <c r="X64" s="377"/>
      <c r="Y64" s="378"/>
      <c r="Z64" s="378"/>
      <c r="AA64" s="378"/>
      <c r="AB64" s="378"/>
      <c r="AC64" s="378"/>
      <c r="AD64" s="378"/>
      <c r="AE64" s="379"/>
      <c r="AF64" s="379"/>
      <c r="AG64" s="380"/>
      <c r="AH64" s="381"/>
      <c r="AI64" s="391"/>
      <c r="AJ64" s="391"/>
      <c r="AK64" s="391"/>
    </row>
    <row r="65" spans="1:37" ht="27.75" customHeight="1">
      <c r="A65" s="362">
        <f t="shared" si="2"/>
        <v>47</v>
      </c>
      <c r="B65" s="352" t="str">
        <f>IF('基本情報入力シート'!C79="","",'基本情報入力シート'!C79)</f>
        <v/>
      </c>
      <c r="C65" s="353" t="str">
        <f>IF('基本情報入力シート'!D79="","",'基本情報入力シート'!D79)</f>
        <v/>
      </c>
      <c r="D65" s="353" t="str">
        <f>IF('基本情報入力シート'!E79="","",'基本情報入力シート'!E79)</f>
        <v/>
      </c>
      <c r="E65" s="354" t="str">
        <f>IF('基本情報入力シート'!F79="","",'基本情報入力シート'!F79)</f>
        <v/>
      </c>
      <c r="F65" s="354" t="str">
        <f>IF('基本情報入力シート'!G79="","",'基本情報入力シート'!G79)</f>
        <v/>
      </c>
      <c r="G65" s="354" t="str">
        <f>IF('基本情報入力シート'!H79="","",'基本情報入力シート'!H79)</f>
        <v/>
      </c>
      <c r="H65" s="354" t="str">
        <f>IF('基本情報入力シート'!I79="","",'基本情報入力シート'!I79)</f>
        <v/>
      </c>
      <c r="I65" s="354" t="str">
        <f>IF('基本情報入力シート'!J79="","",'基本情報入力シート'!J79)</f>
        <v/>
      </c>
      <c r="J65" s="354" t="str">
        <f>IF('基本情報入力シート'!K79="","",'基本情報入力シート'!K79)</f>
        <v/>
      </c>
      <c r="K65" s="355" t="str">
        <f>IF('基本情報入力シート'!L79="","",'基本情報入力シート'!L79)</f>
        <v/>
      </c>
      <c r="L65" s="356" t="s">
        <v>272</v>
      </c>
      <c r="M65" s="357" t="str">
        <f>IF('基本情報入力シート'!M79="","",'基本情報入力シート'!M79)</f>
        <v/>
      </c>
      <c r="N65" s="358" t="str">
        <f>IF('基本情報入力シート'!R79="","",'基本情報入力シート'!R79)</f>
        <v/>
      </c>
      <c r="O65" s="358" t="str">
        <f>IF('基本情報入力シート'!W79="","",'基本情報入力シート'!W79)</f>
        <v/>
      </c>
      <c r="P65" s="359" t="str">
        <f>IF('基本情報入力シート'!X79="","",'基本情報入力シート'!X79)</f>
        <v/>
      </c>
      <c r="Q65" s="360" t="str">
        <f>IF('基本情報入力シート'!Y79="","",'基本情報入力シート'!Y79)</f>
        <v/>
      </c>
      <c r="R65" s="64"/>
      <c r="S65" s="375"/>
      <c r="T65" s="376"/>
      <c r="U65" s="376"/>
      <c r="V65" s="376"/>
      <c r="W65" s="65"/>
      <c r="X65" s="377"/>
      <c r="Y65" s="378"/>
      <c r="Z65" s="378"/>
      <c r="AA65" s="378"/>
      <c r="AB65" s="378"/>
      <c r="AC65" s="378"/>
      <c r="AD65" s="378"/>
      <c r="AE65" s="379"/>
      <c r="AF65" s="379"/>
      <c r="AG65" s="380"/>
      <c r="AH65" s="381"/>
      <c r="AI65" s="391"/>
      <c r="AJ65" s="391"/>
      <c r="AK65" s="391"/>
    </row>
    <row r="66" spans="1:37" ht="27.75" customHeight="1">
      <c r="A66" s="362">
        <f t="shared" si="2"/>
        <v>48</v>
      </c>
      <c r="B66" s="352" t="str">
        <f>IF('基本情報入力シート'!C80="","",'基本情報入力シート'!C80)</f>
        <v/>
      </c>
      <c r="C66" s="353" t="str">
        <f>IF('基本情報入力シート'!D80="","",'基本情報入力シート'!D80)</f>
        <v/>
      </c>
      <c r="D66" s="353" t="str">
        <f>IF('基本情報入力シート'!E80="","",'基本情報入力シート'!E80)</f>
        <v/>
      </c>
      <c r="E66" s="354" t="str">
        <f>IF('基本情報入力シート'!F80="","",'基本情報入力シート'!F80)</f>
        <v/>
      </c>
      <c r="F66" s="354" t="str">
        <f>IF('基本情報入力シート'!G80="","",'基本情報入力シート'!G80)</f>
        <v/>
      </c>
      <c r="G66" s="354" t="str">
        <f>IF('基本情報入力シート'!H80="","",'基本情報入力シート'!H80)</f>
        <v/>
      </c>
      <c r="H66" s="354" t="str">
        <f>IF('基本情報入力シート'!I80="","",'基本情報入力シート'!I80)</f>
        <v/>
      </c>
      <c r="I66" s="354" t="str">
        <f>IF('基本情報入力シート'!J80="","",'基本情報入力シート'!J80)</f>
        <v/>
      </c>
      <c r="J66" s="354" t="str">
        <f>IF('基本情報入力シート'!K80="","",'基本情報入力シート'!K80)</f>
        <v/>
      </c>
      <c r="K66" s="355" t="str">
        <f>IF('基本情報入力シート'!L80="","",'基本情報入力シート'!L80)</f>
        <v/>
      </c>
      <c r="L66" s="356" t="s">
        <v>273</v>
      </c>
      <c r="M66" s="357" t="str">
        <f>IF('基本情報入力シート'!M80="","",'基本情報入力シート'!M80)</f>
        <v/>
      </c>
      <c r="N66" s="358" t="str">
        <f>IF('基本情報入力シート'!R80="","",'基本情報入力シート'!R80)</f>
        <v/>
      </c>
      <c r="O66" s="358" t="str">
        <f>IF('基本情報入力シート'!W80="","",'基本情報入力シート'!W80)</f>
        <v/>
      </c>
      <c r="P66" s="359" t="str">
        <f>IF('基本情報入力シート'!X80="","",'基本情報入力シート'!X80)</f>
        <v/>
      </c>
      <c r="Q66" s="360" t="str">
        <f>IF('基本情報入力シート'!Y80="","",'基本情報入力シート'!Y80)</f>
        <v/>
      </c>
      <c r="R66" s="64"/>
      <c r="S66" s="375"/>
      <c r="T66" s="376"/>
      <c r="U66" s="376"/>
      <c r="V66" s="376"/>
      <c r="W66" s="65"/>
      <c r="X66" s="377"/>
      <c r="Y66" s="378"/>
      <c r="Z66" s="378"/>
      <c r="AA66" s="378"/>
      <c r="AB66" s="378"/>
      <c r="AC66" s="378"/>
      <c r="AD66" s="378"/>
      <c r="AE66" s="379"/>
      <c r="AF66" s="379"/>
      <c r="AG66" s="380"/>
      <c r="AH66" s="381"/>
      <c r="AI66" s="391"/>
      <c r="AJ66" s="391"/>
      <c r="AK66" s="391"/>
    </row>
    <row r="67" spans="1:37" ht="27.75" customHeight="1">
      <c r="A67" s="362">
        <f t="shared" si="2"/>
        <v>49</v>
      </c>
      <c r="B67" s="352" t="str">
        <f>IF('基本情報入力シート'!C81="","",'基本情報入力シート'!C81)</f>
        <v/>
      </c>
      <c r="C67" s="353" t="str">
        <f>IF('基本情報入力シート'!D81="","",'基本情報入力シート'!D81)</f>
        <v/>
      </c>
      <c r="D67" s="353" t="str">
        <f>IF('基本情報入力シート'!E81="","",'基本情報入力シート'!E81)</f>
        <v/>
      </c>
      <c r="E67" s="354" t="str">
        <f>IF('基本情報入力シート'!F81="","",'基本情報入力シート'!F81)</f>
        <v/>
      </c>
      <c r="F67" s="354" t="str">
        <f>IF('基本情報入力シート'!G81="","",'基本情報入力シート'!G81)</f>
        <v/>
      </c>
      <c r="G67" s="354" t="str">
        <f>IF('基本情報入力シート'!H81="","",'基本情報入力シート'!H81)</f>
        <v/>
      </c>
      <c r="H67" s="354" t="str">
        <f>IF('基本情報入力シート'!I81="","",'基本情報入力シート'!I81)</f>
        <v/>
      </c>
      <c r="I67" s="354" t="str">
        <f>IF('基本情報入力シート'!J81="","",'基本情報入力シート'!J81)</f>
        <v/>
      </c>
      <c r="J67" s="354" t="str">
        <f>IF('基本情報入力シート'!K81="","",'基本情報入力シート'!K81)</f>
        <v/>
      </c>
      <c r="K67" s="355" t="str">
        <f>IF('基本情報入力シート'!L81="","",'基本情報入力シート'!L81)</f>
        <v/>
      </c>
      <c r="L67" s="356" t="s">
        <v>274</v>
      </c>
      <c r="M67" s="357" t="str">
        <f>IF('基本情報入力シート'!M81="","",'基本情報入力シート'!M81)</f>
        <v/>
      </c>
      <c r="N67" s="358" t="str">
        <f>IF('基本情報入力シート'!R81="","",'基本情報入力シート'!R81)</f>
        <v/>
      </c>
      <c r="O67" s="358" t="str">
        <f>IF('基本情報入力シート'!W81="","",'基本情報入力シート'!W81)</f>
        <v/>
      </c>
      <c r="P67" s="359" t="str">
        <f>IF('基本情報入力シート'!X81="","",'基本情報入力シート'!X81)</f>
        <v/>
      </c>
      <c r="Q67" s="360" t="str">
        <f>IF('基本情報入力シート'!Y81="","",'基本情報入力シート'!Y81)</f>
        <v/>
      </c>
      <c r="R67" s="64"/>
      <c r="S67" s="375"/>
      <c r="T67" s="376"/>
      <c r="U67" s="376"/>
      <c r="V67" s="376"/>
      <c r="W67" s="65"/>
      <c r="X67" s="377"/>
      <c r="Y67" s="378"/>
      <c r="Z67" s="378"/>
      <c r="AA67" s="378"/>
      <c r="AB67" s="378"/>
      <c r="AC67" s="378"/>
      <c r="AD67" s="378"/>
      <c r="AE67" s="379"/>
      <c r="AF67" s="379"/>
      <c r="AG67" s="380"/>
      <c r="AH67" s="381"/>
      <c r="AI67" s="391"/>
      <c r="AJ67" s="391"/>
      <c r="AK67" s="391"/>
    </row>
    <row r="68" spans="1:37" ht="27.75" customHeight="1">
      <c r="A68" s="362">
        <f t="shared" si="2"/>
        <v>50</v>
      </c>
      <c r="B68" s="352" t="str">
        <f>IF('基本情報入力シート'!C82="","",'基本情報入力シート'!C82)</f>
        <v/>
      </c>
      <c r="C68" s="353" t="str">
        <f>IF('基本情報入力シート'!D82="","",'基本情報入力シート'!D82)</f>
        <v/>
      </c>
      <c r="D68" s="353" t="str">
        <f>IF('基本情報入力シート'!E82="","",'基本情報入力シート'!E82)</f>
        <v/>
      </c>
      <c r="E68" s="354" t="str">
        <f>IF('基本情報入力シート'!F82="","",'基本情報入力シート'!F82)</f>
        <v/>
      </c>
      <c r="F68" s="354" t="str">
        <f>IF('基本情報入力シート'!G82="","",'基本情報入力シート'!G82)</f>
        <v/>
      </c>
      <c r="G68" s="354" t="str">
        <f>IF('基本情報入力シート'!H82="","",'基本情報入力シート'!H82)</f>
        <v/>
      </c>
      <c r="H68" s="354" t="str">
        <f>IF('基本情報入力シート'!I82="","",'基本情報入力シート'!I82)</f>
        <v/>
      </c>
      <c r="I68" s="354" t="str">
        <f>IF('基本情報入力シート'!J82="","",'基本情報入力シート'!J82)</f>
        <v/>
      </c>
      <c r="J68" s="354" t="str">
        <f>IF('基本情報入力シート'!K82="","",'基本情報入力シート'!K82)</f>
        <v/>
      </c>
      <c r="K68" s="355" t="str">
        <f>IF('基本情報入力シート'!L82="","",'基本情報入力シート'!L82)</f>
        <v/>
      </c>
      <c r="L68" s="356" t="s">
        <v>275</v>
      </c>
      <c r="M68" s="357" t="str">
        <f>IF('基本情報入力シート'!M82="","",'基本情報入力シート'!M82)</f>
        <v/>
      </c>
      <c r="N68" s="358" t="str">
        <f>IF('基本情報入力シート'!R82="","",'基本情報入力シート'!R82)</f>
        <v/>
      </c>
      <c r="O68" s="358" t="str">
        <f>IF('基本情報入力シート'!W82="","",'基本情報入力シート'!W82)</f>
        <v/>
      </c>
      <c r="P68" s="359" t="str">
        <f>IF('基本情報入力シート'!X82="","",'基本情報入力シート'!X82)</f>
        <v/>
      </c>
      <c r="Q68" s="360" t="str">
        <f>IF('基本情報入力シート'!Y82="","",'基本情報入力シート'!Y82)</f>
        <v/>
      </c>
      <c r="R68" s="64"/>
      <c r="S68" s="375"/>
      <c r="T68" s="376"/>
      <c r="U68" s="376"/>
      <c r="V68" s="376"/>
      <c r="W68" s="65"/>
      <c r="X68" s="377"/>
      <c r="Y68" s="378"/>
      <c r="Z68" s="378"/>
      <c r="AA68" s="378"/>
      <c r="AB68" s="378"/>
      <c r="AC68" s="378"/>
      <c r="AD68" s="378"/>
      <c r="AE68" s="379"/>
      <c r="AF68" s="379"/>
      <c r="AG68" s="380"/>
      <c r="AH68" s="381"/>
      <c r="AI68" s="391"/>
      <c r="AJ68" s="391"/>
      <c r="AK68" s="391"/>
    </row>
    <row r="69" spans="1:37" ht="27.75" customHeight="1">
      <c r="A69" s="362">
        <f t="shared" si="2"/>
        <v>51</v>
      </c>
      <c r="B69" s="352" t="str">
        <f>IF('基本情報入力シート'!C83="","",'基本情報入力シート'!C83)</f>
        <v/>
      </c>
      <c r="C69" s="353" t="str">
        <f>IF('基本情報入力シート'!D83="","",'基本情報入力シート'!D83)</f>
        <v/>
      </c>
      <c r="D69" s="353" t="str">
        <f>IF('基本情報入力シート'!E83="","",'基本情報入力シート'!E83)</f>
        <v/>
      </c>
      <c r="E69" s="354" t="str">
        <f>IF('基本情報入力シート'!F83="","",'基本情報入力シート'!F83)</f>
        <v/>
      </c>
      <c r="F69" s="354" t="str">
        <f>IF('基本情報入力シート'!G83="","",'基本情報入力シート'!G83)</f>
        <v/>
      </c>
      <c r="G69" s="354" t="str">
        <f>IF('基本情報入力シート'!H83="","",'基本情報入力シート'!H83)</f>
        <v/>
      </c>
      <c r="H69" s="354" t="str">
        <f>IF('基本情報入力シート'!I83="","",'基本情報入力シート'!I83)</f>
        <v/>
      </c>
      <c r="I69" s="354" t="str">
        <f>IF('基本情報入力シート'!J83="","",'基本情報入力シート'!J83)</f>
        <v/>
      </c>
      <c r="J69" s="354" t="str">
        <f>IF('基本情報入力シート'!K83="","",'基本情報入力シート'!K83)</f>
        <v/>
      </c>
      <c r="K69" s="355" t="str">
        <f>IF('基本情報入力シート'!L83="","",'基本情報入力シート'!L83)</f>
        <v/>
      </c>
      <c r="L69" s="356" t="s">
        <v>276</v>
      </c>
      <c r="M69" s="357" t="str">
        <f>IF('基本情報入力シート'!M83="","",'基本情報入力シート'!M83)</f>
        <v/>
      </c>
      <c r="N69" s="358" t="str">
        <f>IF('基本情報入力シート'!R83="","",'基本情報入力シート'!R83)</f>
        <v/>
      </c>
      <c r="O69" s="358" t="str">
        <f>IF('基本情報入力シート'!W83="","",'基本情報入力シート'!W83)</f>
        <v/>
      </c>
      <c r="P69" s="359" t="str">
        <f>IF('基本情報入力シート'!X83="","",'基本情報入力シート'!X83)</f>
        <v/>
      </c>
      <c r="Q69" s="360" t="str">
        <f>IF('基本情報入力シート'!Y83="","",'基本情報入力シート'!Y83)</f>
        <v/>
      </c>
      <c r="R69" s="64"/>
      <c r="S69" s="375"/>
      <c r="T69" s="376"/>
      <c r="U69" s="376"/>
      <c r="V69" s="376"/>
      <c r="W69" s="65"/>
      <c r="X69" s="377"/>
      <c r="Y69" s="378"/>
      <c r="Z69" s="378"/>
      <c r="AA69" s="378"/>
      <c r="AB69" s="378"/>
      <c r="AC69" s="378"/>
      <c r="AD69" s="378"/>
      <c r="AE69" s="379"/>
      <c r="AF69" s="379"/>
      <c r="AG69" s="380"/>
      <c r="AH69" s="381"/>
      <c r="AI69" s="391"/>
      <c r="AJ69" s="391"/>
      <c r="AK69" s="391"/>
    </row>
    <row r="70" spans="1:37" ht="27.75" customHeight="1">
      <c r="A70" s="362">
        <f t="shared" si="2"/>
        <v>52</v>
      </c>
      <c r="B70" s="352" t="str">
        <f>IF('基本情報入力シート'!C84="","",'基本情報入力シート'!C84)</f>
        <v/>
      </c>
      <c r="C70" s="353" t="str">
        <f>IF('基本情報入力シート'!D84="","",'基本情報入力シート'!D84)</f>
        <v/>
      </c>
      <c r="D70" s="353" t="str">
        <f>IF('基本情報入力シート'!E84="","",'基本情報入力シート'!E84)</f>
        <v/>
      </c>
      <c r="E70" s="354" t="str">
        <f>IF('基本情報入力シート'!F84="","",'基本情報入力シート'!F84)</f>
        <v/>
      </c>
      <c r="F70" s="354" t="str">
        <f>IF('基本情報入力シート'!G84="","",'基本情報入力シート'!G84)</f>
        <v/>
      </c>
      <c r="G70" s="354" t="str">
        <f>IF('基本情報入力シート'!H84="","",'基本情報入力シート'!H84)</f>
        <v/>
      </c>
      <c r="H70" s="354" t="str">
        <f>IF('基本情報入力シート'!I84="","",'基本情報入力シート'!I84)</f>
        <v/>
      </c>
      <c r="I70" s="354" t="str">
        <f>IF('基本情報入力シート'!J84="","",'基本情報入力シート'!J84)</f>
        <v/>
      </c>
      <c r="J70" s="354" t="str">
        <f>IF('基本情報入力シート'!K84="","",'基本情報入力シート'!K84)</f>
        <v/>
      </c>
      <c r="K70" s="355" t="str">
        <f>IF('基本情報入力シート'!L84="","",'基本情報入力シート'!L84)</f>
        <v/>
      </c>
      <c r="L70" s="356" t="s">
        <v>277</v>
      </c>
      <c r="M70" s="357" t="str">
        <f>IF('基本情報入力シート'!M84="","",'基本情報入力シート'!M84)</f>
        <v/>
      </c>
      <c r="N70" s="358" t="str">
        <f>IF('基本情報入力シート'!R84="","",'基本情報入力シート'!R84)</f>
        <v/>
      </c>
      <c r="O70" s="358" t="str">
        <f>IF('基本情報入力シート'!W84="","",'基本情報入力シート'!W84)</f>
        <v/>
      </c>
      <c r="P70" s="359" t="str">
        <f>IF('基本情報入力シート'!X84="","",'基本情報入力シート'!X84)</f>
        <v/>
      </c>
      <c r="Q70" s="360" t="str">
        <f>IF('基本情報入力シート'!Y84="","",'基本情報入力シート'!Y84)</f>
        <v/>
      </c>
      <c r="R70" s="64"/>
      <c r="S70" s="375"/>
      <c r="T70" s="376"/>
      <c r="U70" s="376"/>
      <c r="V70" s="376"/>
      <c r="W70" s="65"/>
      <c r="X70" s="377"/>
      <c r="Y70" s="378"/>
      <c r="Z70" s="378"/>
      <c r="AA70" s="378"/>
      <c r="AB70" s="378"/>
      <c r="AC70" s="378"/>
      <c r="AD70" s="378"/>
      <c r="AE70" s="379"/>
      <c r="AF70" s="379"/>
      <c r="AG70" s="380"/>
      <c r="AH70" s="381"/>
      <c r="AI70" s="391"/>
      <c r="AJ70" s="391"/>
      <c r="AK70" s="391"/>
    </row>
    <row r="71" spans="1:37" ht="27.75" customHeight="1">
      <c r="A71" s="362">
        <f t="shared" si="2"/>
        <v>53</v>
      </c>
      <c r="B71" s="352" t="str">
        <f>IF('基本情報入力シート'!C85="","",'基本情報入力シート'!C85)</f>
        <v/>
      </c>
      <c r="C71" s="353" t="str">
        <f>IF('基本情報入力シート'!D85="","",'基本情報入力シート'!D85)</f>
        <v/>
      </c>
      <c r="D71" s="353" t="str">
        <f>IF('基本情報入力シート'!E85="","",'基本情報入力シート'!E85)</f>
        <v/>
      </c>
      <c r="E71" s="354" t="str">
        <f>IF('基本情報入力シート'!F85="","",'基本情報入力シート'!F85)</f>
        <v/>
      </c>
      <c r="F71" s="354" t="str">
        <f>IF('基本情報入力シート'!G85="","",'基本情報入力シート'!G85)</f>
        <v/>
      </c>
      <c r="G71" s="354" t="str">
        <f>IF('基本情報入力シート'!H85="","",'基本情報入力シート'!H85)</f>
        <v/>
      </c>
      <c r="H71" s="354" t="str">
        <f>IF('基本情報入力シート'!I85="","",'基本情報入力シート'!I85)</f>
        <v/>
      </c>
      <c r="I71" s="354" t="str">
        <f>IF('基本情報入力シート'!J85="","",'基本情報入力シート'!J85)</f>
        <v/>
      </c>
      <c r="J71" s="354" t="str">
        <f>IF('基本情報入力シート'!K85="","",'基本情報入力シート'!K85)</f>
        <v/>
      </c>
      <c r="K71" s="355" t="str">
        <f>IF('基本情報入力シート'!L85="","",'基本情報入力シート'!L85)</f>
        <v/>
      </c>
      <c r="L71" s="356" t="s">
        <v>278</v>
      </c>
      <c r="M71" s="357" t="str">
        <f>IF('基本情報入力シート'!M85="","",'基本情報入力シート'!M85)</f>
        <v/>
      </c>
      <c r="N71" s="358" t="str">
        <f>IF('基本情報入力シート'!R85="","",'基本情報入力シート'!R85)</f>
        <v/>
      </c>
      <c r="O71" s="358" t="str">
        <f>IF('基本情報入力シート'!W85="","",'基本情報入力シート'!W85)</f>
        <v/>
      </c>
      <c r="P71" s="359" t="str">
        <f>IF('基本情報入力シート'!X85="","",'基本情報入力シート'!X85)</f>
        <v/>
      </c>
      <c r="Q71" s="360" t="str">
        <f>IF('基本情報入力シート'!Y85="","",'基本情報入力シート'!Y85)</f>
        <v/>
      </c>
      <c r="R71" s="64"/>
      <c r="S71" s="375"/>
      <c r="T71" s="376"/>
      <c r="U71" s="376"/>
      <c r="V71" s="376"/>
      <c r="W71" s="65"/>
      <c r="X71" s="377"/>
      <c r="Y71" s="378"/>
      <c r="Z71" s="378"/>
      <c r="AA71" s="378"/>
      <c r="AB71" s="378"/>
      <c r="AC71" s="378"/>
      <c r="AD71" s="378"/>
      <c r="AE71" s="379"/>
      <c r="AF71" s="379"/>
      <c r="AG71" s="380"/>
      <c r="AH71" s="381"/>
      <c r="AI71" s="391"/>
      <c r="AJ71" s="391"/>
      <c r="AK71" s="391"/>
    </row>
    <row r="72" spans="1:37" ht="27.75" customHeight="1">
      <c r="A72" s="362">
        <f t="shared" si="2"/>
        <v>54</v>
      </c>
      <c r="B72" s="352" t="str">
        <f>IF('基本情報入力シート'!C86="","",'基本情報入力シート'!C86)</f>
        <v/>
      </c>
      <c r="C72" s="353" t="str">
        <f>IF('基本情報入力シート'!D86="","",'基本情報入力シート'!D86)</f>
        <v/>
      </c>
      <c r="D72" s="353" t="str">
        <f>IF('基本情報入力シート'!E86="","",'基本情報入力シート'!E86)</f>
        <v/>
      </c>
      <c r="E72" s="354" t="str">
        <f>IF('基本情報入力シート'!F86="","",'基本情報入力シート'!F86)</f>
        <v/>
      </c>
      <c r="F72" s="354" t="str">
        <f>IF('基本情報入力シート'!G86="","",'基本情報入力シート'!G86)</f>
        <v/>
      </c>
      <c r="G72" s="354" t="str">
        <f>IF('基本情報入力シート'!H86="","",'基本情報入力シート'!H86)</f>
        <v/>
      </c>
      <c r="H72" s="354" t="str">
        <f>IF('基本情報入力シート'!I86="","",'基本情報入力シート'!I86)</f>
        <v/>
      </c>
      <c r="I72" s="354" t="str">
        <f>IF('基本情報入力シート'!J86="","",'基本情報入力シート'!J86)</f>
        <v/>
      </c>
      <c r="J72" s="354" t="str">
        <f>IF('基本情報入力シート'!K86="","",'基本情報入力シート'!K86)</f>
        <v/>
      </c>
      <c r="K72" s="355" t="str">
        <f>IF('基本情報入力シート'!L86="","",'基本情報入力シート'!L86)</f>
        <v/>
      </c>
      <c r="L72" s="356" t="s">
        <v>279</v>
      </c>
      <c r="M72" s="357" t="str">
        <f>IF('基本情報入力シート'!M86="","",'基本情報入力シート'!M86)</f>
        <v/>
      </c>
      <c r="N72" s="358" t="str">
        <f>IF('基本情報入力シート'!R86="","",'基本情報入力シート'!R86)</f>
        <v/>
      </c>
      <c r="O72" s="358" t="str">
        <f>IF('基本情報入力シート'!W86="","",'基本情報入力シート'!W86)</f>
        <v/>
      </c>
      <c r="P72" s="359" t="str">
        <f>IF('基本情報入力シート'!X86="","",'基本情報入力シート'!X86)</f>
        <v/>
      </c>
      <c r="Q72" s="360" t="str">
        <f>IF('基本情報入力シート'!Y86="","",'基本情報入力シート'!Y86)</f>
        <v/>
      </c>
      <c r="R72" s="64"/>
      <c r="S72" s="375"/>
      <c r="T72" s="376"/>
      <c r="U72" s="376"/>
      <c r="V72" s="376"/>
      <c r="W72" s="65"/>
      <c r="X72" s="377"/>
      <c r="Y72" s="378"/>
      <c r="Z72" s="378"/>
      <c r="AA72" s="378"/>
      <c r="AB72" s="378"/>
      <c r="AC72" s="378"/>
      <c r="AD72" s="378"/>
      <c r="AE72" s="379"/>
      <c r="AF72" s="379"/>
      <c r="AG72" s="380"/>
      <c r="AH72" s="381"/>
      <c r="AI72" s="391"/>
      <c r="AJ72" s="391"/>
      <c r="AK72" s="391"/>
    </row>
    <row r="73" spans="1:37" ht="27.75" customHeight="1">
      <c r="A73" s="362">
        <f t="shared" si="2"/>
        <v>55</v>
      </c>
      <c r="B73" s="352" t="str">
        <f>IF('基本情報入力シート'!C87="","",'基本情報入力シート'!C87)</f>
        <v/>
      </c>
      <c r="C73" s="353" t="str">
        <f>IF('基本情報入力シート'!D87="","",'基本情報入力シート'!D87)</f>
        <v/>
      </c>
      <c r="D73" s="353" t="str">
        <f>IF('基本情報入力シート'!E87="","",'基本情報入力シート'!E87)</f>
        <v/>
      </c>
      <c r="E73" s="354" t="str">
        <f>IF('基本情報入力シート'!F87="","",'基本情報入力シート'!F87)</f>
        <v/>
      </c>
      <c r="F73" s="354" t="str">
        <f>IF('基本情報入力シート'!G87="","",'基本情報入力シート'!G87)</f>
        <v/>
      </c>
      <c r="G73" s="354" t="str">
        <f>IF('基本情報入力シート'!H87="","",'基本情報入力シート'!H87)</f>
        <v/>
      </c>
      <c r="H73" s="354" t="str">
        <f>IF('基本情報入力シート'!I87="","",'基本情報入力シート'!I87)</f>
        <v/>
      </c>
      <c r="I73" s="354" t="str">
        <f>IF('基本情報入力シート'!J87="","",'基本情報入力シート'!J87)</f>
        <v/>
      </c>
      <c r="J73" s="354" t="str">
        <f>IF('基本情報入力シート'!K87="","",'基本情報入力シート'!K87)</f>
        <v/>
      </c>
      <c r="K73" s="355" t="str">
        <f>IF('基本情報入力シート'!L87="","",'基本情報入力シート'!L87)</f>
        <v/>
      </c>
      <c r="L73" s="356" t="s">
        <v>280</v>
      </c>
      <c r="M73" s="357" t="str">
        <f>IF('基本情報入力シート'!M87="","",'基本情報入力シート'!M87)</f>
        <v/>
      </c>
      <c r="N73" s="358" t="str">
        <f>IF('基本情報入力シート'!R87="","",'基本情報入力シート'!R87)</f>
        <v/>
      </c>
      <c r="O73" s="358" t="str">
        <f>IF('基本情報入力シート'!W87="","",'基本情報入力シート'!W87)</f>
        <v/>
      </c>
      <c r="P73" s="359" t="str">
        <f>IF('基本情報入力シート'!X87="","",'基本情報入力シート'!X87)</f>
        <v/>
      </c>
      <c r="Q73" s="360" t="str">
        <f>IF('基本情報入力シート'!Y87="","",'基本情報入力シート'!Y87)</f>
        <v/>
      </c>
      <c r="R73" s="64"/>
      <c r="S73" s="375"/>
      <c r="T73" s="376"/>
      <c r="U73" s="376"/>
      <c r="V73" s="376"/>
      <c r="W73" s="65"/>
      <c r="X73" s="377"/>
      <c r="Y73" s="378"/>
      <c r="Z73" s="378"/>
      <c r="AA73" s="378"/>
      <c r="AB73" s="378"/>
      <c r="AC73" s="378"/>
      <c r="AD73" s="378"/>
      <c r="AE73" s="379"/>
      <c r="AF73" s="379"/>
      <c r="AG73" s="380"/>
      <c r="AH73" s="381"/>
      <c r="AI73" s="391"/>
      <c r="AJ73" s="391"/>
      <c r="AK73" s="391"/>
    </row>
    <row r="74" spans="1:37" ht="27.75" customHeight="1">
      <c r="A74" s="362">
        <f t="shared" si="2"/>
        <v>56</v>
      </c>
      <c r="B74" s="352" t="str">
        <f>IF('基本情報入力シート'!C88="","",'基本情報入力シート'!C88)</f>
        <v/>
      </c>
      <c r="C74" s="353" t="str">
        <f>IF('基本情報入力シート'!D88="","",'基本情報入力シート'!D88)</f>
        <v/>
      </c>
      <c r="D74" s="353" t="str">
        <f>IF('基本情報入力シート'!E88="","",'基本情報入力シート'!E88)</f>
        <v/>
      </c>
      <c r="E74" s="354" t="str">
        <f>IF('基本情報入力シート'!F88="","",'基本情報入力シート'!F88)</f>
        <v/>
      </c>
      <c r="F74" s="354" t="str">
        <f>IF('基本情報入力シート'!G88="","",'基本情報入力シート'!G88)</f>
        <v/>
      </c>
      <c r="G74" s="354" t="str">
        <f>IF('基本情報入力シート'!H88="","",'基本情報入力シート'!H88)</f>
        <v/>
      </c>
      <c r="H74" s="354" t="str">
        <f>IF('基本情報入力シート'!I88="","",'基本情報入力シート'!I88)</f>
        <v/>
      </c>
      <c r="I74" s="354" t="str">
        <f>IF('基本情報入力シート'!J88="","",'基本情報入力シート'!J88)</f>
        <v/>
      </c>
      <c r="J74" s="354" t="str">
        <f>IF('基本情報入力シート'!K88="","",'基本情報入力シート'!K88)</f>
        <v/>
      </c>
      <c r="K74" s="355" t="str">
        <f>IF('基本情報入力シート'!L88="","",'基本情報入力シート'!L88)</f>
        <v/>
      </c>
      <c r="L74" s="356" t="s">
        <v>281</v>
      </c>
      <c r="M74" s="357" t="str">
        <f>IF('基本情報入力シート'!M88="","",'基本情報入力シート'!M88)</f>
        <v/>
      </c>
      <c r="N74" s="358" t="str">
        <f>IF('基本情報入力シート'!R88="","",'基本情報入力シート'!R88)</f>
        <v/>
      </c>
      <c r="O74" s="358" t="str">
        <f>IF('基本情報入力シート'!W88="","",'基本情報入力シート'!W88)</f>
        <v/>
      </c>
      <c r="P74" s="359" t="str">
        <f>IF('基本情報入力シート'!X88="","",'基本情報入力シート'!X88)</f>
        <v/>
      </c>
      <c r="Q74" s="360" t="str">
        <f>IF('基本情報入力シート'!Y88="","",'基本情報入力シート'!Y88)</f>
        <v/>
      </c>
      <c r="R74" s="64"/>
      <c r="S74" s="375"/>
      <c r="T74" s="376"/>
      <c r="U74" s="376"/>
      <c r="V74" s="376"/>
      <c r="W74" s="65"/>
      <c r="X74" s="377"/>
      <c r="Y74" s="378"/>
      <c r="Z74" s="378"/>
      <c r="AA74" s="378"/>
      <c r="AB74" s="378"/>
      <c r="AC74" s="378"/>
      <c r="AD74" s="378"/>
      <c r="AE74" s="379"/>
      <c r="AF74" s="379"/>
      <c r="AG74" s="380"/>
      <c r="AH74" s="381"/>
      <c r="AI74" s="391"/>
      <c r="AJ74" s="391"/>
      <c r="AK74" s="391"/>
    </row>
    <row r="75" spans="1:37" ht="27.75" customHeight="1">
      <c r="A75" s="362">
        <f t="shared" si="2"/>
        <v>57</v>
      </c>
      <c r="B75" s="352" t="str">
        <f>IF('基本情報入力シート'!C89="","",'基本情報入力シート'!C89)</f>
        <v/>
      </c>
      <c r="C75" s="353" t="str">
        <f>IF('基本情報入力シート'!D89="","",'基本情報入力シート'!D89)</f>
        <v/>
      </c>
      <c r="D75" s="353" t="str">
        <f>IF('基本情報入力シート'!E89="","",'基本情報入力シート'!E89)</f>
        <v/>
      </c>
      <c r="E75" s="354" t="str">
        <f>IF('基本情報入力シート'!F89="","",'基本情報入力シート'!F89)</f>
        <v/>
      </c>
      <c r="F75" s="354" t="str">
        <f>IF('基本情報入力シート'!G89="","",'基本情報入力シート'!G89)</f>
        <v/>
      </c>
      <c r="G75" s="354" t="str">
        <f>IF('基本情報入力シート'!H89="","",'基本情報入力シート'!H89)</f>
        <v/>
      </c>
      <c r="H75" s="354" t="str">
        <f>IF('基本情報入力シート'!I89="","",'基本情報入力シート'!I89)</f>
        <v/>
      </c>
      <c r="I75" s="354" t="str">
        <f>IF('基本情報入力シート'!J89="","",'基本情報入力シート'!J89)</f>
        <v/>
      </c>
      <c r="J75" s="354" t="str">
        <f>IF('基本情報入力シート'!K89="","",'基本情報入力シート'!K89)</f>
        <v/>
      </c>
      <c r="K75" s="355" t="str">
        <f>IF('基本情報入力シート'!L89="","",'基本情報入力シート'!L89)</f>
        <v/>
      </c>
      <c r="L75" s="356" t="s">
        <v>282</v>
      </c>
      <c r="M75" s="357" t="str">
        <f>IF('基本情報入力シート'!M89="","",'基本情報入力シート'!M89)</f>
        <v/>
      </c>
      <c r="N75" s="358" t="str">
        <f>IF('基本情報入力シート'!R89="","",'基本情報入力シート'!R89)</f>
        <v/>
      </c>
      <c r="O75" s="358" t="str">
        <f>IF('基本情報入力シート'!W89="","",'基本情報入力シート'!W89)</f>
        <v/>
      </c>
      <c r="P75" s="359" t="str">
        <f>IF('基本情報入力シート'!X89="","",'基本情報入力シート'!X89)</f>
        <v/>
      </c>
      <c r="Q75" s="360" t="str">
        <f>IF('基本情報入力シート'!Y89="","",'基本情報入力シート'!Y89)</f>
        <v/>
      </c>
      <c r="R75" s="64"/>
      <c r="S75" s="375"/>
      <c r="T75" s="376"/>
      <c r="U75" s="376"/>
      <c r="V75" s="376"/>
      <c r="W75" s="65"/>
      <c r="X75" s="377"/>
      <c r="Y75" s="378"/>
      <c r="Z75" s="378"/>
      <c r="AA75" s="378"/>
      <c r="AB75" s="378"/>
      <c r="AC75" s="378"/>
      <c r="AD75" s="378"/>
      <c r="AE75" s="379"/>
      <c r="AF75" s="379"/>
      <c r="AG75" s="380"/>
      <c r="AH75" s="381"/>
      <c r="AI75" s="391"/>
      <c r="AJ75" s="391"/>
      <c r="AK75" s="391"/>
    </row>
    <row r="76" spans="1:37" ht="27.75" customHeight="1">
      <c r="A76" s="362">
        <f t="shared" si="2"/>
        <v>58</v>
      </c>
      <c r="B76" s="352" t="str">
        <f>IF('基本情報入力シート'!C90="","",'基本情報入力シート'!C90)</f>
        <v/>
      </c>
      <c r="C76" s="353" t="str">
        <f>IF('基本情報入力シート'!D90="","",'基本情報入力シート'!D90)</f>
        <v/>
      </c>
      <c r="D76" s="353" t="str">
        <f>IF('基本情報入力シート'!E90="","",'基本情報入力シート'!E90)</f>
        <v/>
      </c>
      <c r="E76" s="354" t="str">
        <f>IF('基本情報入力シート'!F90="","",'基本情報入力シート'!F90)</f>
        <v/>
      </c>
      <c r="F76" s="354" t="str">
        <f>IF('基本情報入力シート'!G90="","",'基本情報入力シート'!G90)</f>
        <v/>
      </c>
      <c r="G76" s="354" t="str">
        <f>IF('基本情報入力シート'!H90="","",'基本情報入力シート'!H90)</f>
        <v/>
      </c>
      <c r="H76" s="354" t="str">
        <f>IF('基本情報入力シート'!I90="","",'基本情報入力シート'!I90)</f>
        <v/>
      </c>
      <c r="I76" s="354" t="str">
        <f>IF('基本情報入力シート'!J90="","",'基本情報入力シート'!J90)</f>
        <v/>
      </c>
      <c r="J76" s="354" t="str">
        <f>IF('基本情報入力シート'!K90="","",'基本情報入力シート'!K90)</f>
        <v/>
      </c>
      <c r="K76" s="355" t="str">
        <f>IF('基本情報入力シート'!L90="","",'基本情報入力シート'!L90)</f>
        <v/>
      </c>
      <c r="L76" s="356" t="s">
        <v>283</v>
      </c>
      <c r="M76" s="357" t="str">
        <f>IF('基本情報入力シート'!M90="","",'基本情報入力シート'!M90)</f>
        <v/>
      </c>
      <c r="N76" s="358" t="str">
        <f>IF('基本情報入力シート'!R90="","",'基本情報入力シート'!R90)</f>
        <v/>
      </c>
      <c r="O76" s="358" t="str">
        <f>IF('基本情報入力シート'!W90="","",'基本情報入力シート'!W90)</f>
        <v/>
      </c>
      <c r="P76" s="359" t="str">
        <f>IF('基本情報入力シート'!X90="","",'基本情報入力シート'!X90)</f>
        <v/>
      </c>
      <c r="Q76" s="360" t="str">
        <f>IF('基本情報入力シート'!Y90="","",'基本情報入力シート'!Y90)</f>
        <v/>
      </c>
      <c r="R76" s="64"/>
      <c r="S76" s="375"/>
      <c r="T76" s="376"/>
      <c r="U76" s="376"/>
      <c r="V76" s="376"/>
      <c r="W76" s="65"/>
      <c r="X76" s="377"/>
      <c r="Y76" s="378"/>
      <c r="Z76" s="378"/>
      <c r="AA76" s="378"/>
      <c r="AB76" s="378"/>
      <c r="AC76" s="378"/>
      <c r="AD76" s="378"/>
      <c r="AE76" s="379"/>
      <c r="AF76" s="379"/>
      <c r="AG76" s="380"/>
      <c r="AH76" s="381"/>
      <c r="AI76" s="391"/>
      <c r="AJ76" s="391"/>
      <c r="AK76" s="391"/>
    </row>
    <row r="77" spans="1:37" ht="27.75" customHeight="1">
      <c r="A77" s="362">
        <f t="shared" si="2"/>
        <v>59</v>
      </c>
      <c r="B77" s="352" t="str">
        <f>IF('基本情報入力シート'!C91="","",'基本情報入力シート'!C91)</f>
        <v/>
      </c>
      <c r="C77" s="353" t="str">
        <f>IF('基本情報入力シート'!D91="","",'基本情報入力シート'!D91)</f>
        <v/>
      </c>
      <c r="D77" s="353" t="str">
        <f>IF('基本情報入力シート'!E91="","",'基本情報入力シート'!E91)</f>
        <v/>
      </c>
      <c r="E77" s="354" t="str">
        <f>IF('基本情報入力シート'!F91="","",'基本情報入力シート'!F91)</f>
        <v/>
      </c>
      <c r="F77" s="354" t="str">
        <f>IF('基本情報入力シート'!G91="","",'基本情報入力シート'!G91)</f>
        <v/>
      </c>
      <c r="G77" s="354" t="str">
        <f>IF('基本情報入力シート'!H91="","",'基本情報入力シート'!H91)</f>
        <v/>
      </c>
      <c r="H77" s="354" t="str">
        <f>IF('基本情報入力シート'!I91="","",'基本情報入力シート'!I91)</f>
        <v/>
      </c>
      <c r="I77" s="354" t="str">
        <f>IF('基本情報入力シート'!J91="","",'基本情報入力シート'!J91)</f>
        <v/>
      </c>
      <c r="J77" s="354" t="str">
        <f>IF('基本情報入力シート'!K91="","",'基本情報入力シート'!K91)</f>
        <v/>
      </c>
      <c r="K77" s="355" t="str">
        <f>IF('基本情報入力シート'!L91="","",'基本情報入力シート'!L91)</f>
        <v/>
      </c>
      <c r="L77" s="356" t="s">
        <v>284</v>
      </c>
      <c r="M77" s="357" t="str">
        <f>IF('基本情報入力シート'!M91="","",'基本情報入力シート'!M91)</f>
        <v/>
      </c>
      <c r="N77" s="358" t="str">
        <f>IF('基本情報入力シート'!R91="","",'基本情報入力シート'!R91)</f>
        <v/>
      </c>
      <c r="O77" s="358" t="str">
        <f>IF('基本情報入力シート'!W91="","",'基本情報入力シート'!W91)</f>
        <v/>
      </c>
      <c r="P77" s="359" t="str">
        <f>IF('基本情報入力シート'!X91="","",'基本情報入力シート'!X91)</f>
        <v/>
      </c>
      <c r="Q77" s="360" t="str">
        <f>IF('基本情報入力シート'!Y91="","",'基本情報入力シート'!Y91)</f>
        <v/>
      </c>
      <c r="R77" s="64"/>
      <c r="S77" s="375"/>
      <c r="T77" s="376"/>
      <c r="U77" s="376"/>
      <c r="V77" s="376"/>
      <c r="W77" s="65"/>
      <c r="X77" s="377"/>
      <c r="Y77" s="378"/>
      <c r="Z77" s="378"/>
      <c r="AA77" s="378"/>
      <c r="AB77" s="378"/>
      <c r="AC77" s="378"/>
      <c r="AD77" s="378"/>
      <c r="AE77" s="379"/>
      <c r="AF77" s="379"/>
      <c r="AG77" s="380"/>
      <c r="AH77" s="381"/>
      <c r="AI77" s="391"/>
      <c r="AJ77" s="391"/>
      <c r="AK77" s="391"/>
    </row>
    <row r="78" spans="1:37" ht="27.75" customHeight="1">
      <c r="A78" s="362">
        <f t="shared" si="2"/>
        <v>60</v>
      </c>
      <c r="B78" s="352" t="str">
        <f>IF('基本情報入力シート'!C92="","",'基本情報入力シート'!C92)</f>
        <v/>
      </c>
      <c r="C78" s="353" t="str">
        <f>IF('基本情報入力シート'!D92="","",'基本情報入力シート'!D92)</f>
        <v/>
      </c>
      <c r="D78" s="353" t="str">
        <f>IF('基本情報入力シート'!E92="","",'基本情報入力シート'!E92)</f>
        <v/>
      </c>
      <c r="E78" s="354" t="str">
        <f>IF('基本情報入力シート'!F92="","",'基本情報入力シート'!F92)</f>
        <v/>
      </c>
      <c r="F78" s="354" t="str">
        <f>IF('基本情報入力シート'!G92="","",'基本情報入力シート'!G92)</f>
        <v/>
      </c>
      <c r="G78" s="354" t="str">
        <f>IF('基本情報入力シート'!H92="","",'基本情報入力シート'!H92)</f>
        <v/>
      </c>
      <c r="H78" s="354" t="str">
        <f>IF('基本情報入力シート'!I92="","",'基本情報入力シート'!I92)</f>
        <v/>
      </c>
      <c r="I78" s="354" t="str">
        <f>IF('基本情報入力シート'!J92="","",'基本情報入力シート'!J92)</f>
        <v/>
      </c>
      <c r="J78" s="354" t="str">
        <f>IF('基本情報入力シート'!K92="","",'基本情報入力シート'!K92)</f>
        <v/>
      </c>
      <c r="K78" s="355" t="str">
        <f>IF('基本情報入力シート'!L92="","",'基本情報入力シート'!L92)</f>
        <v/>
      </c>
      <c r="L78" s="356" t="s">
        <v>285</v>
      </c>
      <c r="M78" s="357" t="str">
        <f>IF('基本情報入力シート'!M92="","",'基本情報入力シート'!M92)</f>
        <v/>
      </c>
      <c r="N78" s="358" t="str">
        <f>IF('基本情報入力シート'!R92="","",'基本情報入力シート'!R92)</f>
        <v/>
      </c>
      <c r="O78" s="358" t="str">
        <f>IF('基本情報入力シート'!W92="","",'基本情報入力シート'!W92)</f>
        <v/>
      </c>
      <c r="P78" s="359" t="str">
        <f>IF('基本情報入力シート'!X92="","",'基本情報入力シート'!X92)</f>
        <v/>
      </c>
      <c r="Q78" s="360" t="str">
        <f>IF('基本情報入力シート'!Y92="","",'基本情報入力シート'!Y92)</f>
        <v/>
      </c>
      <c r="R78" s="64"/>
      <c r="S78" s="375"/>
      <c r="T78" s="376"/>
      <c r="U78" s="376"/>
      <c r="V78" s="376"/>
      <c r="W78" s="65"/>
      <c r="X78" s="377"/>
      <c r="Y78" s="378"/>
      <c r="Z78" s="378"/>
      <c r="AA78" s="378"/>
      <c r="AB78" s="378"/>
      <c r="AC78" s="378"/>
      <c r="AD78" s="378"/>
      <c r="AE78" s="379"/>
      <c r="AF78" s="379"/>
      <c r="AG78" s="380"/>
      <c r="AH78" s="381"/>
      <c r="AI78" s="391"/>
      <c r="AJ78" s="391"/>
      <c r="AK78" s="391"/>
    </row>
    <row r="79" spans="1:37" ht="27.75" customHeight="1">
      <c r="A79" s="362">
        <f t="shared" si="2"/>
        <v>61</v>
      </c>
      <c r="B79" s="352" t="str">
        <f>IF('基本情報入力シート'!C93="","",'基本情報入力シート'!C93)</f>
        <v/>
      </c>
      <c r="C79" s="353" t="str">
        <f>IF('基本情報入力シート'!D93="","",'基本情報入力シート'!D93)</f>
        <v/>
      </c>
      <c r="D79" s="353" t="str">
        <f>IF('基本情報入力シート'!E93="","",'基本情報入力シート'!E93)</f>
        <v/>
      </c>
      <c r="E79" s="354" t="str">
        <f>IF('基本情報入力シート'!F93="","",'基本情報入力シート'!F93)</f>
        <v/>
      </c>
      <c r="F79" s="354" t="str">
        <f>IF('基本情報入力シート'!G93="","",'基本情報入力シート'!G93)</f>
        <v/>
      </c>
      <c r="G79" s="354" t="str">
        <f>IF('基本情報入力シート'!H93="","",'基本情報入力シート'!H93)</f>
        <v/>
      </c>
      <c r="H79" s="354" t="str">
        <f>IF('基本情報入力シート'!I93="","",'基本情報入力シート'!I93)</f>
        <v/>
      </c>
      <c r="I79" s="354" t="str">
        <f>IF('基本情報入力シート'!J93="","",'基本情報入力シート'!J93)</f>
        <v/>
      </c>
      <c r="J79" s="354" t="str">
        <f>IF('基本情報入力シート'!K93="","",'基本情報入力シート'!K93)</f>
        <v/>
      </c>
      <c r="K79" s="355" t="str">
        <f>IF('基本情報入力シート'!L93="","",'基本情報入力シート'!L93)</f>
        <v/>
      </c>
      <c r="L79" s="356" t="s">
        <v>286</v>
      </c>
      <c r="M79" s="357" t="str">
        <f>IF('基本情報入力シート'!M93="","",'基本情報入力シート'!M93)</f>
        <v/>
      </c>
      <c r="N79" s="358" t="str">
        <f>IF('基本情報入力シート'!R93="","",'基本情報入力シート'!R93)</f>
        <v/>
      </c>
      <c r="O79" s="358" t="str">
        <f>IF('基本情報入力シート'!W93="","",'基本情報入力シート'!W93)</f>
        <v/>
      </c>
      <c r="P79" s="359" t="str">
        <f>IF('基本情報入力シート'!X93="","",'基本情報入力シート'!X93)</f>
        <v/>
      </c>
      <c r="Q79" s="360" t="str">
        <f>IF('基本情報入力シート'!Y93="","",'基本情報入力シート'!Y93)</f>
        <v/>
      </c>
      <c r="R79" s="64"/>
      <c r="S79" s="375"/>
      <c r="T79" s="376"/>
      <c r="U79" s="376"/>
      <c r="V79" s="376"/>
      <c r="W79" s="65"/>
      <c r="X79" s="377"/>
      <c r="Y79" s="378"/>
      <c r="Z79" s="378"/>
      <c r="AA79" s="378"/>
      <c r="AB79" s="378"/>
      <c r="AC79" s="378"/>
      <c r="AD79" s="378"/>
      <c r="AE79" s="379"/>
      <c r="AF79" s="379"/>
      <c r="AG79" s="380"/>
      <c r="AH79" s="381"/>
      <c r="AI79" s="391"/>
      <c r="AJ79" s="391"/>
      <c r="AK79" s="391"/>
    </row>
    <row r="80" spans="1:37" ht="27.75" customHeight="1">
      <c r="A80" s="362">
        <f t="shared" si="2"/>
        <v>62</v>
      </c>
      <c r="B80" s="352" t="str">
        <f>IF('基本情報入力シート'!C94="","",'基本情報入力シート'!C94)</f>
        <v/>
      </c>
      <c r="C80" s="353" t="str">
        <f>IF('基本情報入力シート'!D94="","",'基本情報入力シート'!D94)</f>
        <v/>
      </c>
      <c r="D80" s="353" t="str">
        <f>IF('基本情報入力シート'!E94="","",'基本情報入力シート'!E94)</f>
        <v/>
      </c>
      <c r="E80" s="354" t="str">
        <f>IF('基本情報入力シート'!F94="","",'基本情報入力シート'!F94)</f>
        <v/>
      </c>
      <c r="F80" s="354" t="str">
        <f>IF('基本情報入力シート'!G94="","",'基本情報入力シート'!G94)</f>
        <v/>
      </c>
      <c r="G80" s="354" t="str">
        <f>IF('基本情報入力シート'!H94="","",'基本情報入力シート'!H94)</f>
        <v/>
      </c>
      <c r="H80" s="354" t="str">
        <f>IF('基本情報入力シート'!I94="","",'基本情報入力シート'!I94)</f>
        <v/>
      </c>
      <c r="I80" s="354" t="str">
        <f>IF('基本情報入力シート'!J94="","",'基本情報入力シート'!J94)</f>
        <v/>
      </c>
      <c r="J80" s="354" t="str">
        <f>IF('基本情報入力シート'!K94="","",'基本情報入力シート'!K94)</f>
        <v/>
      </c>
      <c r="K80" s="355" t="str">
        <f>IF('基本情報入力シート'!L94="","",'基本情報入力シート'!L94)</f>
        <v/>
      </c>
      <c r="L80" s="356" t="s">
        <v>287</v>
      </c>
      <c r="M80" s="357" t="str">
        <f>IF('基本情報入力シート'!M94="","",'基本情報入力シート'!M94)</f>
        <v/>
      </c>
      <c r="N80" s="358" t="str">
        <f>IF('基本情報入力シート'!R94="","",'基本情報入力シート'!R94)</f>
        <v/>
      </c>
      <c r="O80" s="358" t="str">
        <f>IF('基本情報入力シート'!W94="","",'基本情報入力シート'!W94)</f>
        <v/>
      </c>
      <c r="P80" s="359" t="str">
        <f>IF('基本情報入力シート'!X94="","",'基本情報入力シート'!X94)</f>
        <v/>
      </c>
      <c r="Q80" s="360" t="str">
        <f>IF('基本情報入力シート'!Y94="","",'基本情報入力シート'!Y94)</f>
        <v/>
      </c>
      <c r="R80" s="64"/>
      <c r="S80" s="375"/>
      <c r="T80" s="376"/>
      <c r="U80" s="376"/>
      <c r="V80" s="376"/>
      <c r="W80" s="65"/>
      <c r="X80" s="377"/>
      <c r="Y80" s="378"/>
      <c r="Z80" s="378"/>
      <c r="AA80" s="378"/>
      <c r="AB80" s="378"/>
      <c r="AC80" s="378"/>
      <c r="AD80" s="378"/>
      <c r="AE80" s="379"/>
      <c r="AF80" s="379"/>
      <c r="AG80" s="380"/>
      <c r="AH80" s="381"/>
      <c r="AI80" s="391"/>
      <c r="AJ80" s="391"/>
      <c r="AK80" s="391"/>
    </row>
    <row r="81" spans="1:37" ht="27.75" customHeight="1">
      <c r="A81" s="362">
        <f t="shared" si="2"/>
        <v>63</v>
      </c>
      <c r="B81" s="352" t="str">
        <f>IF('基本情報入力シート'!C95="","",'基本情報入力シート'!C95)</f>
        <v/>
      </c>
      <c r="C81" s="353" t="str">
        <f>IF('基本情報入力シート'!D95="","",'基本情報入力シート'!D95)</f>
        <v/>
      </c>
      <c r="D81" s="353" t="str">
        <f>IF('基本情報入力シート'!E95="","",'基本情報入力シート'!E95)</f>
        <v/>
      </c>
      <c r="E81" s="354" t="str">
        <f>IF('基本情報入力シート'!F95="","",'基本情報入力シート'!F95)</f>
        <v/>
      </c>
      <c r="F81" s="354" t="str">
        <f>IF('基本情報入力シート'!G95="","",'基本情報入力シート'!G95)</f>
        <v/>
      </c>
      <c r="G81" s="354" t="str">
        <f>IF('基本情報入力シート'!H95="","",'基本情報入力シート'!H95)</f>
        <v/>
      </c>
      <c r="H81" s="354" t="str">
        <f>IF('基本情報入力シート'!I95="","",'基本情報入力シート'!I95)</f>
        <v/>
      </c>
      <c r="I81" s="354" t="str">
        <f>IF('基本情報入力シート'!J95="","",'基本情報入力シート'!J95)</f>
        <v/>
      </c>
      <c r="J81" s="354" t="str">
        <f>IF('基本情報入力シート'!K95="","",'基本情報入力シート'!K95)</f>
        <v/>
      </c>
      <c r="K81" s="355" t="str">
        <f>IF('基本情報入力シート'!L95="","",'基本情報入力シート'!L95)</f>
        <v/>
      </c>
      <c r="L81" s="356" t="s">
        <v>288</v>
      </c>
      <c r="M81" s="357" t="str">
        <f>IF('基本情報入力シート'!M95="","",'基本情報入力シート'!M95)</f>
        <v/>
      </c>
      <c r="N81" s="358" t="str">
        <f>IF('基本情報入力シート'!R95="","",'基本情報入力シート'!R95)</f>
        <v/>
      </c>
      <c r="O81" s="358" t="str">
        <f>IF('基本情報入力シート'!W95="","",'基本情報入力シート'!W95)</f>
        <v/>
      </c>
      <c r="P81" s="359" t="str">
        <f>IF('基本情報入力シート'!X95="","",'基本情報入力シート'!X95)</f>
        <v/>
      </c>
      <c r="Q81" s="360" t="str">
        <f>IF('基本情報入力シート'!Y95="","",'基本情報入力シート'!Y95)</f>
        <v/>
      </c>
      <c r="R81" s="64"/>
      <c r="S81" s="375"/>
      <c r="T81" s="376"/>
      <c r="U81" s="376"/>
      <c r="V81" s="376"/>
      <c r="W81" s="65"/>
      <c r="X81" s="377"/>
      <c r="Y81" s="378"/>
      <c r="Z81" s="378"/>
      <c r="AA81" s="378"/>
      <c r="AB81" s="378"/>
      <c r="AC81" s="378"/>
      <c r="AD81" s="378"/>
      <c r="AE81" s="379"/>
      <c r="AF81" s="379"/>
      <c r="AG81" s="380"/>
      <c r="AH81" s="381"/>
      <c r="AI81" s="391"/>
      <c r="AJ81" s="391"/>
      <c r="AK81" s="391"/>
    </row>
    <row r="82" spans="1:37" ht="27.75" customHeight="1">
      <c r="A82" s="362">
        <f t="shared" si="2"/>
        <v>64</v>
      </c>
      <c r="B82" s="352" t="str">
        <f>IF('基本情報入力シート'!C96="","",'基本情報入力シート'!C96)</f>
        <v/>
      </c>
      <c r="C82" s="353" t="str">
        <f>IF('基本情報入力シート'!D96="","",'基本情報入力シート'!D96)</f>
        <v/>
      </c>
      <c r="D82" s="353" t="str">
        <f>IF('基本情報入力シート'!E96="","",'基本情報入力シート'!E96)</f>
        <v/>
      </c>
      <c r="E82" s="354" t="str">
        <f>IF('基本情報入力シート'!F96="","",'基本情報入力シート'!F96)</f>
        <v/>
      </c>
      <c r="F82" s="354" t="str">
        <f>IF('基本情報入力シート'!G96="","",'基本情報入力シート'!G96)</f>
        <v/>
      </c>
      <c r="G82" s="354" t="str">
        <f>IF('基本情報入力シート'!H96="","",'基本情報入力シート'!H96)</f>
        <v/>
      </c>
      <c r="H82" s="354" t="str">
        <f>IF('基本情報入力シート'!I96="","",'基本情報入力シート'!I96)</f>
        <v/>
      </c>
      <c r="I82" s="354" t="str">
        <f>IF('基本情報入力シート'!J96="","",'基本情報入力シート'!J96)</f>
        <v/>
      </c>
      <c r="J82" s="354" t="str">
        <f>IF('基本情報入力シート'!K96="","",'基本情報入力シート'!K96)</f>
        <v/>
      </c>
      <c r="K82" s="355" t="str">
        <f>IF('基本情報入力シート'!L96="","",'基本情報入力シート'!L96)</f>
        <v/>
      </c>
      <c r="L82" s="356" t="s">
        <v>289</v>
      </c>
      <c r="M82" s="357" t="str">
        <f>IF('基本情報入力シート'!M96="","",'基本情報入力シート'!M96)</f>
        <v/>
      </c>
      <c r="N82" s="358" t="str">
        <f>IF('基本情報入力シート'!R96="","",'基本情報入力シート'!R96)</f>
        <v/>
      </c>
      <c r="O82" s="358" t="str">
        <f>IF('基本情報入力シート'!W96="","",'基本情報入力シート'!W96)</f>
        <v/>
      </c>
      <c r="P82" s="359" t="str">
        <f>IF('基本情報入力シート'!X96="","",'基本情報入力シート'!X96)</f>
        <v/>
      </c>
      <c r="Q82" s="360" t="str">
        <f>IF('基本情報入力シート'!Y96="","",'基本情報入力シート'!Y96)</f>
        <v/>
      </c>
      <c r="R82" s="64"/>
      <c r="S82" s="375"/>
      <c r="T82" s="376"/>
      <c r="U82" s="376"/>
      <c r="V82" s="376"/>
      <c r="W82" s="65"/>
      <c r="X82" s="377"/>
      <c r="Y82" s="378"/>
      <c r="Z82" s="378"/>
      <c r="AA82" s="378"/>
      <c r="AB82" s="378"/>
      <c r="AC82" s="378"/>
      <c r="AD82" s="378"/>
      <c r="AE82" s="379"/>
      <c r="AF82" s="379"/>
      <c r="AG82" s="380"/>
      <c r="AH82" s="381"/>
      <c r="AI82" s="391"/>
      <c r="AJ82" s="391"/>
      <c r="AK82" s="391"/>
    </row>
    <row r="83" spans="1:37" ht="27.75" customHeight="1">
      <c r="A83" s="362">
        <f t="shared" si="2"/>
        <v>65</v>
      </c>
      <c r="B83" s="352" t="str">
        <f>IF('基本情報入力シート'!C97="","",'基本情報入力シート'!C97)</f>
        <v/>
      </c>
      <c r="C83" s="353" t="str">
        <f>IF('基本情報入力シート'!D97="","",'基本情報入力シート'!D97)</f>
        <v/>
      </c>
      <c r="D83" s="353" t="str">
        <f>IF('基本情報入力シート'!E97="","",'基本情報入力シート'!E97)</f>
        <v/>
      </c>
      <c r="E83" s="354" t="str">
        <f>IF('基本情報入力シート'!F97="","",'基本情報入力シート'!F97)</f>
        <v/>
      </c>
      <c r="F83" s="354" t="str">
        <f>IF('基本情報入力シート'!G97="","",'基本情報入力シート'!G97)</f>
        <v/>
      </c>
      <c r="G83" s="354" t="str">
        <f>IF('基本情報入力シート'!H97="","",'基本情報入力シート'!H97)</f>
        <v/>
      </c>
      <c r="H83" s="354" t="str">
        <f>IF('基本情報入力シート'!I97="","",'基本情報入力シート'!I97)</f>
        <v/>
      </c>
      <c r="I83" s="354" t="str">
        <f>IF('基本情報入力シート'!J97="","",'基本情報入力シート'!J97)</f>
        <v/>
      </c>
      <c r="J83" s="354" t="str">
        <f>IF('基本情報入力シート'!K97="","",'基本情報入力シート'!K97)</f>
        <v/>
      </c>
      <c r="K83" s="355" t="str">
        <f>IF('基本情報入力シート'!L97="","",'基本情報入力シート'!L97)</f>
        <v/>
      </c>
      <c r="L83" s="356" t="s">
        <v>290</v>
      </c>
      <c r="M83" s="357" t="str">
        <f>IF('基本情報入力シート'!M97="","",'基本情報入力シート'!M97)</f>
        <v/>
      </c>
      <c r="N83" s="358" t="str">
        <f>IF('基本情報入力シート'!R97="","",'基本情報入力シート'!R97)</f>
        <v/>
      </c>
      <c r="O83" s="358" t="str">
        <f>IF('基本情報入力シート'!W97="","",'基本情報入力シート'!W97)</f>
        <v/>
      </c>
      <c r="P83" s="359" t="str">
        <f>IF('基本情報入力シート'!X97="","",'基本情報入力シート'!X97)</f>
        <v/>
      </c>
      <c r="Q83" s="360" t="str">
        <f>IF('基本情報入力シート'!Y97="","",'基本情報入力シート'!Y97)</f>
        <v/>
      </c>
      <c r="R83" s="64"/>
      <c r="S83" s="375"/>
      <c r="T83" s="376"/>
      <c r="U83" s="376"/>
      <c r="V83" s="376"/>
      <c r="W83" s="65"/>
      <c r="X83" s="377"/>
      <c r="Y83" s="378"/>
      <c r="Z83" s="378"/>
      <c r="AA83" s="378"/>
      <c r="AB83" s="378"/>
      <c r="AC83" s="378"/>
      <c r="AD83" s="378"/>
      <c r="AE83" s="379"/>
      <c r="AF83" s="379"/>
      <c r="AG83" s="380"/>
      <c r="AH83" s="381"/>
      <c r="AI83" s="391"/>
      <c r="AJ83" s="391"/>
      <c r="AK83" s="391"/>
    </row>
    <row r="84" spans="1:37" ht="27.75" customHeight="1">
      <c r="A84" s="362">
        <f t="shared" si="2"/>
        <v>66</v>
      </c>
      <c r="B84" s="352" t="str">
        <f>IF('基本情報入力シート'!C98="","",'基本情報入力シート'!C98)</f>
        <v/>
      </c>
      <c r="C84" s="353" t="str">
        <f>IF('基本情報入力シート'!D98="","",'基本情報入力シート'!D98)</f>
        <v/>
      </c>
      <c r="D84" s="353" t="str">
        <f>IF('基本情報入力シート'!E98="","",'基本情報入力シート'!E98)</f>
        <v/>
      </c>
      <c r="E84" s="354" t="str">
        <f>IF('基本情報入力シート'!F98="","",'基本情報入力シート'!F98)</f>
        <v/>
      </c>
      <c r="F84" s="354" t="str">
        <f>IF('基本情報入力シート'!G98="","",'基本情報入力シート'!G98)</f>
        <v/>
      </c>
      <c r="G84" s="354" t="str">
        <f>IF('基本情報入力シート'!H98="","",'基本情報入力シート'!H98)</f>
        <v/>
      </c>
      <c r="H84" s="354" t="str">
        <f>IF('基本情報入力シート'!I98="","",'基本情報入力シート'!I98)</f>
        <v/>
      </c>
      <c r="I84" s="354" t="str">
        <f>IF('基本情報入力シート'!J98="","",'基本情報入力シート'!J98)</f>
        <v/>
      </c>
      <c r="J84" s="354" t="str">
        <f>IF('基本情報入力シート'!K98="","",'基本情報入力シート'!K98)</f>
        <v/>
      </c>
      <c r="K84" s="355" t="str">
        <f>IF('基本情報入力シート'!L98="","",'基本情報入力シート'!L98)</f>
        <v/>
      </c>
      <c r="L84" s="356" t="s">
        <v>291</v>
      </c>
      <c r="M84" s="357" t="str">
        <f>IF('基本情報入力シート'!M98="","",'基本情報入力シート'!M98)</f>
        <v/>
      </c>
      <c r="N84" s="358" t="str">
        <f>IF('基本情報入力シート'!R98="","",'基本情報入力シート'!R98)</f>
        <v/>
      </c>
      <c r="O84" s="358" t="str">
        <f>IF('基本情報入力シート'!W98="","",'基本情報入力シート'!W98)</f>
        <v/>
      </c>
      <c r="P84" s="359" t="str">
        <f>IF('基本情報入力シート'!X98="","",'基本情報入力シート'!X98)</f>
        <v/>
      </c>
      <c r="Q84" s="360" t="str">
        <f>IF('基本情報入力シート'!Y98="","",'基本情報入力シート'!Y98)</f>
        <v/>
      </c>
      <c r="R84" s="64"/>
      <c r="S84" s="375"/>
      <c r="T84" s="376"/>
      <c r="U84" s="376"/>
      <c r="V84" s="376"/>
      <c r="W84" s="65"/>
      <c r="X84" s="377"/>
      <c r="Y84" s="378"/>
      <c r="Z84" s="378"/>
      <c r="AA84" s="378"/>
      <c r="AB84" s="378"/>
      <c r="AC84" s="378"/>
      <c r="AD84" s="378"/>
      <c r="AE84" s="379"/>
      <c r="AF84" s="379"/>
      <c r="AG84" s="380"/>
      <c r="AH84" s="381"/>
      <c r="AI84" s="391"/>
      <c r="AJ84" s="391"/>
      <c r="AK84" s="391"/>
    </row>
    <row r="85" spans="1:37" ht="27.75" customHeight="1">
      <c r="A85" s="362">
        <f aca="true" t="shared" si="3" ref="A85:A118">A84+1</f>
        <v>67</v>
      </c>
      <c r="B85" s="352" t="str">
        <f>IF('基本情報入力シート'!C99="","",'基本情報入力シート'!C99)</f>
        <v/>
      </c>
      <c r="C85" s="353" t="str">
        <f>IF('基本情報入力シート'!D99="","",'基本情報入力シート'!D99)</f>
        <v/>
      </c>
      <c r="D85" s="353" t="str">
        <f>IF('基本情報入力シート'!E99="","",'基本情報入力シート'!E99)</f>
        <v/>
      </c>
      <c r="E85" s="354" t="str">
        <f>IF('基本情報入力シート'!F99="","",'基本情報入力シート'!F99)</f>
        <v/>
      </c>
      <c r="F85" s="354" t="str">
        <f>IF('基本情報入力シート'!G99="","",'基本情報入力シート'!G99)</f>
        <v/>
      </c>
      <c r="G85" s="354" t="str">
        <f>IF('基本情報入力シート'!H99="","",'基本情報入力シート'!H99)</f>
        <v/>
      </c>
      <c r="H85" s="354" t="str">
        <f>IF('基本情報入力シート'!I99="","",'基本情報入力シート'!I99)</f>
        <v/>
      </c>
      <c r="I85" s="354" t="str">
        <f>IF('基本情報入力シート'!J99="","",'基本情報入力シート'!J99)</f>
        <v/>
      </c>
      <c r="J85" s="354" t="str">
        <f>IF('基本情報入力シート'!K99="","",'基本情報入力シート'!K99)</f>
        <v/>
      </c>
      <c r="K85" s="355" t="str">
        <f>IF('基本情報入力シート'!L99="","",'基本情報入力シート'!L99)</f>
        <v/>
      </c>
      <c r="L85" s="356" t="s">
        <v>292</v>
      </c>
      <c r="M85" s="357" t="str">
        <f>IF('基本情報入力シート'!M99="","",'基本情報入力シート'!M99)</f>
        <v/>
      </c>
      <c r="N85" s="358" t="str">
        <f>IF('基本情報入力シート'!R99="","",'基本情報入力シート'!R99)</f>
        <v/>
      </c>
      <c r="O85" s="358" t="str">
        <f>IF('基本情報入力シート'!W99="","",'基本情報入力シート'!W99)</f>
        <v/>
      </c>
      <c r="P85" s="359" t="str">
        <f>IF('基本情報入力シート'!X99="","",'基本情報入力シート'!X99)</f>
        <v/>
      </c>
      <c r="Q85" s="360" t="str">
        <f>IF('基本情報入力シート'!Y99="","",'基本情報入力シート'!Y99)</f>
        <v/>
      </c>
      <c r="R85" s="64"/>
      <c r="S85" s="375"/>
      <c r="T85" s="376"/>
      <c r="U85" s="376"/>
      <c r="V85" s="376"/>
      <c r="W85" s="65"/>
      <c r="X85" s="377"/>
      <c r="Y85" s="378"/>
      <c r="Z85" s="378"/>
      <c r="AA85" s="378"/>
      <c r="AB85" s="378"/>
      <c r="AC85" s="378"/>
      <c r="AD85" s="378"/>
      <c r="AE85" s="379"/>
      <c r="AF85" s="379"/>
      <c r="AG85" s="380"/>
      <c r="AH85" s="381"/>
      <c r="AI85" s="391"/>
      <c r="AJ85" s="391"/>
      <c r="AK85" s="391"/>
    </row>
    <row r="86" spans="1:37" ht="27.75" customHeight="1">
      <c r="A86" s="362">
        <f t="shared" si="3"/>
        <v>68</v>
      </c>
      <c r="B86" s="352" t="str">
        <f>IF('基本情報入力シート'!C100="","",'基本情報入力シート'!C100)</f>
        <v/>
      </c>
      <c r="C86" s="353" t="str">
        <f>IF('基本情報入力シート'!D100="","",'基本情報入力シート'!D100)</f>
        <v/>
      </c>
      <c r="D86" s="353" t="str">
        <f>IF('基本情報入力シート'!E100="","",'基本情報入力シート'!E100)</f>
        <v/>
      </c>
      <c r="E86" s="354" t="str">
        <f>IF('基本情報入力シート'!F100="","",'基本情報入力シート'!F100)</f>
        <v/>
      </c>
      <c r="F86" s="354" t="str">
        <f>IF('基本情報入力シート'!G100="","",'基本情報入力シート'!G100)</f>
        <v/>
      </c>
      <c r="G86" s="354" t="str">
        <f>IF('基本情報入力シート'!H100="","",'基本情報入力シート'!H100)</f>
        <v/>
      </c>
      <c r="H86" s="354" t="str">
        <f>IF('基本情報入力シート'!I100="","",'基本情報入力シート'!I100)</f>
        <v/>
      </c>
      <c r="I86" s="354" t="str">
        <f>IF('基本情報入力シート'!J100="","",'基本情報入力シート'!J100)</f>
        <v/>
      </c>
      <c r="J86" s="354" t="str">
        <f>IF('基本情報入力シート'!K100="","",'基本情報入力シート'!K100)</f>
        <v/>
      </c>
      <c r="K86" s="355" t="str">
        <f>IF('基本情報入力シート'!L100="","",'基本情報入力シート'!L100)</f>
        <v/>
      </c>
      <c r="L86" s="356" t="s">
        <v>293</v>
      </c>
      <c r="M86" s="357" t="str">
        <f>IF('基本情報入力シート'!M100="","",'基本情報入力シート'!M100)</f>
        <v/>
      </c>
      <c r="N86" s="358" t="str">
        <f>IF('基本情報入力シート'!R100="","",'基本情報入力シート'!R100)</f>
        <v/>
      </c>
      <c r="O86" s="358" t="str">
        <f>IF('基本情報入力シート'!W100="","",'基本情報入力シート'!W100)</f>
        <v/>
      </c>
      <c r="P86" s="359" t="str">
        <f>IF('基本情報入力シート'!X100="","",'基本情報入力シート'!X100)</f>
        <v/>
      </c>
      <c r="Q86" s="360" t="str">
        <f>IF('基本情報入力シート'!Y100="","",'基本情報入力シート'!Y100)</f>
        <v/>
      </c>
      <c r="R86" s="64"/>
      <c r="S86" s="375"/>
      <c r="T86" s="376"/>
      <c r="U86" s="376"/>
      <c r="V86" s="376"/>
      <c r="W86" s="65"/>
      <c r="X86" s="377"/>
      <c r="Y86" s="378"/>
      <c r="Z86" s="378"/>
      <c r="AA86" s="378"/>
      <c r="AB86" s="378"/>
      <c r="AC86" s="378"/>
      <c r="AD86" s="378"/>
      <c r="AE86" s="379"/>
      <c r="AF86" s="379"/>
      <c r="AG86" s="380"/>
      <c r="AH86" s="381"/>
      <c r="AI86" s="391"/>
      <c r="AJ86" s="391"/>
      <c r="AK86" s="391"/>
    </row>
    <row r="87" spans="1:37" ht="27.75" customHeight="1">
      <c r="A87" s="362">
        <f t="shared" si="3"/>
        <v>69</v>
      </c>
      <c r="B87" s="352" t="str">
        <f>IF('基本情報入力シート'!C101="","",'基本情報入力シート'!C101)</f>
        <v/>
      </c>
      <c r="C87" s="353" t="str">
        <f>IF('基本情報入力シート'!D101="","",'基本情報入力シート'!D101)</f>
        <v/>
      </c>
      <c r="D87" s="353" t="str">
        <f>IF('基本情報入力シート'!E101="","",'基本情報入力シート'!E101)</f>
        <v/>
      </c>
      <c r="E87" s="354" t="str">
        <f>IF('基本情報入力シート'!F101="","",'基本情報入力シート'!F101)</f>
        <v/>
      </c>
      <c r="F87" s="354" t="str">
        <f>IF('基本情報入力シート'!G101="","",'基本情報入力シート'!G101)</f>
        <v/>
      </c>
      <c r="G87" s="354" t="str">
        <f>IF('基本情報入力シート'!H101="","",'基本情報入力シート'!H101)</f>
        <v/>
      </c>
      <c r="H87" s="354" t="str">
        <f>IF('基本情報入力シート'!I101="","",'基本情報入力シート'!I101)</f>
        <v/>
      </c>
      <c r="I87" s="354" t="str">
        <f>IF('基本情報入力シート'!J101="","",'基本情報入力シート'!J101)</f>
        <v/>
      </c>
      <c r="J87" s="354" t="str">
        <f>IF('基本情報入力シート'!K101="","",'基本情報入力シート'!K101)</f>
        <v/>
      </c>
      <c r="K87" s="355" t="str">
        <f>IF('基本情報入力シート'!L101="","",'基本情報入力シート'!L101)</f>
        <v/>
      </c>
      <c r="L87" s="356" t="s">
        <v>294</v>
      </c>
      <c r="M87" s="357" t="str">
        <f>IF('基本情報入力シート'!M101="","",'基本情報入力シート'!M101)</f>
        <v/>
      </c>
      <c r="N87" s="358" t="str">
        <f>IF('基本情報入力シート'!R101="","",'基本情報入力シート'!R101)</f>
        <v/>
      </c>
      <c r="O87" s="358" t="str">
        <f>IF('基本情報入力シート'!W101="","",'基本情報入力シート'!W101)</f>
        <v/>
      </c>
      <c r="P87" s="359" t="str">
        <f>IF('基本情報入力シート'!X101="","",'基本情報入力シート'!X101)</f>
        <v/>
      </c>
      <c r="Q87" s="360" t="str">
        <f>IF('基本情報入力シート'!Y101="","",'基本情報入力シート'!Y101)</f>
        <v/>
      </c>
      <c r="R87" s="64"/>
      <c r="S87" s="375"/>
      <c r="T87" s="376"/>
      <c r="U87" s="376"/>
      <c r="V87" s="376"/>
      <c r="W87" s="65"/>
      <c r="X87" s="377"/>
      <c r="Y87" s="378"/>
      <c r="Z87" s="378"/>
      <c r="AA87" s="378"/>
      <c r="AB87" s="378"/>
      <c r="AC87" s="378"/>
      <c r="AD87" s="378"/>
      <c r="AE87" s="379"/>
      <c r="AF87" s="379"/>
      <c r="AG87" s="380"/>
      <c r="AH87" s="381"/>
      <c r="AI87" s="391"/>
      <c r="AJ87" s="391"/>
      <c r="AK87" s="391"/>
    </row>
    <row r="88" spans="1:37" ht="27.75" customHeight="1">
      <c r="A88" s="362">
        <f t="shared" si="3"/>
        <v>70</v>
      </c>
      <c r="B88" s="352" t="str">
        <f>IF('基本情報入力シート'!C102="","",'基本情報入力シート'!C102)</f>
        <v/>
      </c>
      <c r="C88" s="353" t="str">
        <f>IF('基本情報入力シート'!D102="","",'基本情報入力シート'!D102)</f>
        <v/>
      </c>
      <c r="D88" s="353" t="str">
        <f>IF('基本情報入力シート'!E102="","",'基本情報入力シート'!E102)</f>
        <v/>
      </c>
      <c r="E88" s="354" t="str">
        <f>IF('基本情報入力シート'!F102="","",'基本情報入力シート'!F102)</f>
        <v/>
      </c>
      <c r="F88" s="354" t="str">
        <f>IF('基本情報入力シート'!G102="","",'基本情報入力シート'!G102)</f>
        <v/>
      </c>
      <c r="G88" s="354" t="str">
        <f>IF('基本情報入力シート'!H102="","",'基本情報入力シート'!H102)</f>
        <v/>
      </c>
      <c r="H88" s="354" t="str">
        <f>IF('基本情報入力シート'!I102="","",'基本情報入力シート'!I102)</f>
        <v/>
      </c>
      <c r="I88" s="354" t="str">
        <f>IF('基本情報入力シート'!J102="","",'基本情報入力シート'!J102)</f>
        <v/>
      </c>
      <c r="J88" s="354" t="str">
        <f>IF('基本情報入力シート'!K102="","",'基本情報入力シート'!K102)</f>
        <v/>
      </c>
      <c r="K88" s="355" t="str">
        <f>IF('基本情報入力シート'!L102="","",'基本情報入力シート'!L102)</f>
        <v/>
      </c>
      <c r="L88" s="356" t="s">
        <v>295</v>
      </c>
      <c r="M88" s="357" t="str">
        <f>IF('基本情報入力シート'!M102="","",'基本情報入力シート'!M102)</f>
        <v/>
      </c>
      <c r="N88" s="358" t="str">
        <f>IF('基本情報入力シート'!R102="","",'基本情報入力シート'!R102)</f>
        <v/>
      </c>
      <c r="O88" s="358" t="str">
        <f>IF('基本情報入力シート'!W102="","",'基本情報入力シート'!W102)</f>
        <v/>
      </c>
      <c r="P88" s="359" t="str">
        <f>IF('基本情報入力シート'!X102="","",'基本情報入力シート'!X102)</f>
        <v/>
      </c>
      <c r="Q88" s="360" t="str">
        <f>IF('基本情報入力シート'!Y102="","",'基本情報入力シート'!Y102)</f>
        <v/>
      </c>
      <c r="R88" s="64"/>
      <c r="S88" s="375"/>
      <c r="T88" s="376"/>
      <c r="U88" s="376"/>
      <c r="V88" s="376"/>
      <c r="W88" s="65"/>
      <c r="X88" s="377"/>
      <c r="Y88" s="378"/>
      <c r="Z88" s="378"/>
      <c r="AA88" s="378"/>
      <c r="AB88" s="378"/>
      <c r="AC88" s="378"/>
      <c r="AD88" s="378"/>
      <c r="AE88" s="379"/>
      <c r="AF88" s="379"/>
      <c r="AG88" s="380"/>
      <c r="AH88" s="381"/>
      <c r="AI88" s="391"/>
      <c r="AJ88" s="391"/>
      <c r="AK88" s="391"/>
    </row>
    <row r="89" spans="1:37" ht="27.75" customHeight="1">
      <c r="A89" s="362">
        <f t="shared" si="3"/>
        <v>71</v>
      </c>
      <c r="B89" s="352" t="str">
        <f>IF('基本情報入力シート'!C103="","",'基本情報入力シート'!C103)</f>
        <v/>
      </c>
      <c r="C89" s="353" t="str">
        <f>IF('基本情報入力シート'!D103="","",'基本情報入力シート'!D103)</f>
        <v/>
      </c>
      <c r="D89" s="353" t="str">
        <f>IF('基本情報入力シート'!E103="","",'基本情報入力シート'!E103)</f>
        <v/>
      </c>
      <c r="E89" s="354" t="str">
        <f>IF('基本情報入力シート'!F103="","",'基本情報入力シート'!F103)</f>
        <v/>
      </c>
      <c r="F89" s="354" t="str">
        <f>IF('基本情報入力シート'!G103="","",'基本情報入力シート'!G103)</f>
        <v/>
      </c>
      <c r="G89" s="354" t="str">
        <f>IF('基本情報入力シート'!H103="","",'基本情報入力シート'!H103)</f>
        <v/>
      </c>
      <c r="H89" s="354" t="str">
        <f>IF('基本情報入力シート'!I103="","",'基本情報入力シート'!I103)</f>
        <v/>
      </c>
      <c r="I89" s="354" t="str">
        <f>IF('基本情報入力シート'!J103="","",'基本情報入力シート'!J103)</f>
        <v/>
      </c>
      <c r="J89" s="354" t="str">
        <f>IF('基本情報入力シート'!K103="","",'基本情報入力シート'!K103)</f>
        <v/>
      </c>
      <c r="K89" s="355" t="str">
        <f>IF('基本情報入力シート'!L103="","",'基本情報入力シート'!L103)</f>
        <v/>
      </c>
      <c r="L89" s="356" t="s">
        <v>296</v>
      </c>
      <c r="M89" s="357" t="str">
        <f>IF('基本情報入力シート'!M103="","",'基本情報入力シート'!M103)</f>
        <v/>
      </c>
      <c r="N89" s="358" t="str">
        <f>IF('基本情報入力シート'!R103="","",'基本情報入力シート'!R103)</f>
        <v/>
      </c>
      <c r="O89" s="358" t="str">
        <f>IF('基本情報入力シート'!W103="","",'基本情報入力シート'!W103)</f>
        <v/>
      </c>
      <c r="P89" s="359" t="str">
        <f>IF('基本情報入力シート'!X103="","",'基本情報入力シート'!X103)</f>
        <v/>
      </c>
      <c r="Q89" s="360" t="str">
        <f>IF('基本情報入力シート'!Y103="","",'基本情報入力シート'!Y103)</f>
        <v/>
      </c>
      <c r="R89" s="64"/>
      <c r="S89" s="375"/>
      <c r="T89" s="376"/>
      <c r="U89" s="376"/>
      <c r="V89" s="376"/>
      <c r="W89" s="65"/>
      <c r="X89" s="377"/>
      <c r="Y89" s="378"/>
      <c r="Z89" s="378"/>
      <c r="AA89" s="378"/>
      <c r="AB89" s="378"/>
      <c r="AC89" s="378"/>
      <c r="AD89" s="378"/>
      <c r="AE89" s="379"/>
      <c r="AF89" s="379"/>
      <c r="AG89" s="380"/>
      <c r="AH89" s="381"/>
      <c r="AI89" s="391"/>
      <c r="AJ89" s="391"/>
      <c r="AK89" s="391"/>
    </row>
    <row r="90" spans="1:37" ht="27.75" customHeight="1">
      <c r="A90" s="362">
        <f t="shared" si="3"/>
        <v>72</v>
      </c>
      <c r="B90" s="352" t="str">
        <f>IF('基本情報入力シート'!C104="","",'基本情報入力シート'!C104)</f>
        <v/>
      </c>
      <c r="C90" s="353" t="str">
        <f>IF('基本情報入力シート'!D104="","",'基本情報入力シート'!D104)</f>
        <v/>
      </c>
      <c r="D90" s="353" t="str">
        <f>IF('基本情報入力シート'!E104="","",'基本情報入力シート'!E104)</f>
        <v/>
      </c>
      <c r="E90" s="354" t="str">
        <f>IF('基本情報入力シート'!F104="","",'基本情報入力シート'!F104)</f>
        <v/>
      </c>
      <c r="F90" s="354" t="str">
        <f>IF('基本情報入力シート'!G104="","",'基本情報入力シート'!G104)</f>
        <v/>
      </c>
      <c r="G90" s="354" t="str">
        <f>IF('基本情報入力シート'!H104="","",'基本情報入力シート'!H104)</f>
        <v/>
      </c>
      <c r="H90" s="354" t="str">
        <f>IF('基本情報入力シート'!I104="","",'基本情報入力シート'!I104)</f>
        <v/>
      </c>
      <c r="I90" s="354" t="str">
        <f>IF('基本情報入力シート'!J104="","",'基本情報入力シート'!J104)</f>
        <v/>
      </c>
      <c r="J90" s="354" t="str">
        <f>IF('基本情報入力シート'!K104="","",'基本情報入力シート'!K104)</f>
        <v/>
      </c>
      <c r="K90" s="355" t="str">
        <f>IF('基本情報入力シート'!L104="","",'基本情報入力シート'!L104)</f>
        <v/>
      </c>
      <c r="L90" s="356" t="s">
        <v>297</v>
      </c>
      <c r="M90" s="357" t="str">
        <f>IF('基本情報入力シート'!M104="","",'基本情報入力シート'!M104)</f>
        <v/>
      </c>
      <c r="N90" s="358" t="str">
        <f>IF('基本情報入力シート'!R104="","",'基本情報入力シート'!R104)</f>
        <v/>
      </c>
      <c r="O90" s="358" t="str">
        <f>IF('基本情報入力シート'!W104="","",'基本情報入力シート'!W104)</f>
        <v/>
      </c>
      <c r="P90" s="359" t="str">
        <f>IF('基本情報入力シート'!X104="","",'基本情報入力シート'!X104)</f>
        <v/>
      </c>
      <c r="Q90" s="360" t="str">
        <f>IF('基本情報入力シート'!Y104="","",'基本情報入力シート'!Y104)</f>
        <v/>
      </c>
      <c r="R90" s="64"/>
      <c r="S90" s="375"/>
      <c r="T90" s="376"/>
      <c r="U90" s="376"/>
      <c r="V90" s="376"/>
      <c r="W90" s="65"/>
      <c r="X90" s="377"/>
      <c r="Y90" s="378"/>
      <c r="Z90" s="378"/>
      <c r="AA90" s="378"/>
      <c r="AB90" s="378"/>
      <c r="AC90" s="378"/>
      <c r="AD90" s="378"/>
      <c r="AE90" s="379"/>
      <c r="AF90" s="379"/>
      <c r="AG90" s="380"/>
      <c r="AH90" s="381"/>
      <c r="AI90" s="391"/>
      <c r="AJ90" s="391"/>
      <c r="AK90" s="391"/>
    </row>
    <row r="91" spans="1:37" ht="27.75" customHeight="1">
      <c r="A91" s="362">
        <f t="shared" si="3"/>
        <v>73</v>
      </c>
      <c r="B91" s="352" t="str">
        <f>IF('基本情報入力シート'!C105="","",'基本情報入力シート'!C105)</f>
        <v/>
      </c>
      <c r="C91" s="353" t="str">
        <f>IF('基本情報入力シート'!D105="","",'基本情報入力シート'!D105)</f>
        <v/>
      </c>
      <c r="D91" s="353" t="str">
        <f>IF('基本情報入力シート'!E105="","",'基本情報入力シート'!E105)</f>
        <v/>
      </c>
      <c r="E91" s="354" t="str">
        <f>IF('基本情報入力シート'!F105="","",'基本情報入力シート'!F105)</f>
        <v/>
      </c>
      <c r="F91" s="354" t="str">
        <f>IF('基本情報入力シート'!G105="","",'基本情報入力シート'!G105)</f>
        <v/>
      </c>
      <c r="G91" s="354" t="str">
        <f>IF('基本情報入力シート'!H105="","",'基本情報入力シート'!H105)</f>
        <v/>
      </c>
      <c r="H91" s="354" t="str">
        <f>IF('基本情報入力シート'!I105="","",'基本情報入力シート'!I105)</f>
        <v/>
      </c>
      <c r="I91" s="354" t="str">
        <f>IF('基本情報入力シート'!J105="","",'基本情報入力シート'!J105)</f>
        <v/>
      </c>
      <c r="J91" s="354" t="str">
        <f>IF('基本情報入力シート'!K105="","",'基本情報入力シート'!K105)</f>
        <v/>
      </c>
      <c r="K91" s="355" t="str">
        <f>IF('基本情報入力シート'!L105="","",'基本情報入力シート'!L105)</f>
        <v/>
      </c>
      <c r="L91" s="356" t="s">
        <v>298</v>
      </c>
      <c r="M91" s="357" t="str">
        <f>IF('基本情報入力シート'!M105="","",'基本情報入力シート'!M105)</f>
        <v/>
      </c>
      <c r="N91" s="358" t="str">
        <f>IF('基本情報入力シート'!R105="","",'基本情報入力シート'!R105)</f>
        <v/>
      </c>
      <c r="O91" s="358" t="str">
        <f>IF('基本情報入力シート'!W105="","",'基本情報入力シート'!W105)</f>
        <v/>
      </c>
      <c r="P91" s="359" t="str">
        <f>IF('基本情報入力シート'!X105="","",'基本情報入力シート'!X105)</f>
        <v/>
      </c>
      <c r="Q91" s="360" t="str">
        <f>IF('基本情報入力シート'!Y105="","",'基本情報入力シート'!Y105)</f>
        <v/>
      </c>
      <c r="R91" s="64"/>
      <c r="S91" s="375"/>
      <c r="T91" s="376"/>
      <c r="U91" s="376"/>
      <c r="V91" s="376"/>
      <c r="W91" s="65"/>
      <c r="X91" s="377"/>
      <c r="Y91" s="378"/>
      <c r="Z91" s="378"/>
      <c r="AA91" s="378"/>
      <c r="AB91" s="378"/>
      <c r="AC91" s="378"/>
      <c r="AD91" s="378"/>
      <c r="AE91" s="379"/>
      <c r="AF91" s="379"/>
      <c r="AG91" s="380"/>
      <c r="AH91" s="381"/>
      <c r="AI91" s="391"/>
      <c r="AJ91" s="391"/>
      <c r="AK91" s="391"/>
    </row>
    <row r="92" spans="1:37" ht="27.75" customHeight="1">
      <c r="A92" s="362">
        <f t="shared" si="3"/>
        <v>74</v>
      </c>
      <c r="B92" s="352" t="str">
        <f>IF('基本情報入力シート'!C106="","",'基本情報入力シート'!C106)</f>
        <v/>
      </c>
      <c r="C92" s="353" t="str">
        <f>IF('基本情報入力シート'!D106="","",'基本情報入力シート'!D106)</f>
        <v/>
      </c>
      <c r="D92" s="353" t="str">
        <f>IF('基本情報入力シート'!E106="","",'基本情報入力シート'!E106)</f>
        <v/>
      </c>
      <c r="E92" s="354" t="str">
        <f>IF('基本情報入力シート'!F106="","",'基本情報入力シート'!F106)</f>
        <v/>
      </c>
      <c r="F92" s="354" t="str">
        <f>IF('基本情報入力シート'!G106="","",'基本情報入力シート'!G106)</f>
        <v/>
      </c>
      <c r="G92" s="354" t="str">
        <f>IF('基本情報入力シート'!H106="","",'基本情報入力シート'!H106)</f>
        <v/>
      </c>
      <c r="H92" s="354" t="str">
        <f>IF('基本情報入力シート'!I106="","",'基本情報入力シート'!I106)</f>
        <v/>
      </c>
      <c r="I92" s="354" t="str">
        <f>IF('基本情報入力シート'!J106="","",'基本情報入力シート'!J106)</f>
        <v/>
      </c>
      <c r="J92" s="354" t="str">
        <f>IF('基本情報入力シート'!K106="","",'基本情報入力シート'!K106)</f>
        <v/>
      </c>
      <c r="K92" s="355" t="str">
        <f>IF('基本情報入力シート'!L106="","",'基本情報入力シート'!L106)</f>
        <v/>
      </c>
      <c r="L92" s="356" t="s">
        <v>299</v>
      </c>
      <c r="M92" s="357" t="str">
        <f>IF('基本情報入力シート'!M106="","",'基本情報入力シート'!M106)</f>
        <v/>
      </c>
      <c r="N92" s="358" t="str">
        <f>IF('基本情報入力シート'!R106="","",'基本情報入力シート'!R106)</f>
        <v/>
      </c>
      <c r="O92" s="358" t="str">
        <f>IF('基本情報入力シート'!W106="","",'基本情報入力シート'!W106)</f>
        <v/>
      </c>
      <c r="P92" s="359" t="str">
        <f>IF('基本情報入力シート'!X106="","",'基本情報入力シート'!X106)</f>
        <v/>
      </c>
      <c r="Q92" s="360" t="str">
        <f>IF('基本情報入力シート'!Y106="","",'基本情報入力シート'!Y106)</f>
        <v/>
      </c>
      <c r="R92" s="64"/>
      <c r="S92" s="375"/>
      <c r="T92" s="376"/>
      <c r="U92" s="376"/>
      <c r="V92" s="376"/>
      <c r="W92" s="65"/>
      <c r="X92" s="377"/>
      <c r="Y92" s="378"/>
      <c r="Z92" s="378"/>
      <c r="AA92" s="378"/>
      <c r="AB92" s="378"/>
      <c r="AC92" s="378"/>
      <c r="AD92" s="378"/>
      <c r="AE92" s="379"/>
      <c r="AF92" s="379"/>
      <c r="AG92" s="380"/>
      <c r="AH92" s="381"/>
      <c r="AI92" s="391"/>
      <c r="AJ92" s="391"/>
      <c r="AK92" s="391"/>
    </row>
    <row r="93" spans="1:37" ht="27.75" customHeight="1">
      <c r="A93" s="362">
        <f t="shared" si="3"/>
        <v>75</v>
      </c>
      <c r="B93" s="352" t="str">
        <f>IF('基本情報入力シート'!C107="","",'基本情報入力シート'!C107)</f>
        <v/>
      </c>
      <c r="C93" s="353" t="str">
        <f>IF('基本情報入力シート'!D107="","",'基本情報入力シート'!D107)</f>
        <v/>
      </c>
      <c r="D93" s="353" t="str">
        <f>IF('基本情報入力シート'!E107="","",'基本情報入力シート'!E107)</f>
        <v/>
      </c>
      <c r="E93" s="354" t="str">
        <f>IF('基本情報入力シート'!F107="","",'基本情報入力シート'!F107)</f>
        <v/>
      </c>
      <c r="F93" s="354" t="str">
        <f>IF('基本情報入力シート'!G107="","",'基本情報入力シート'!G107)</f>
        <v/>
      </c>
      <c r="G93" s="354" t="str">
        <f>IF('基本情報入力シート'!H107="","",'基本情報入力シート'!H107)</f>
        <v/>
      </c>
      <c r="H93" s="354" t="str">
        <f>IF('基本情報入力シート'!I107="","",'基本情報入力シート'!I107)</f>
        <v/>
      </c>
      <c r="I93" s="354" t="str">
        <f>IF('基本情報入力シート'!J107="","",'基本情報入力シート'!J107)</f>
        <v/>
      </c>
      <c r="J93" s="354" t="str">
        <f>IF('基本情報入力シート'!K107="","",'基本情報入力シート'!K107)</f>
        <v/>
      </c>
      <c r="K93" s="355" t="str">
        <f>IF('基本情報入力シート'!L107="","",'基本情報入力シート'!L107)</f>
        <v/>
      </c>
      <c r="L93" s="356" t="s">
        <v>300</v>
      </c>
      <c r="M93" s="357" t="str">
        <f>IF('基本情報入力シート'!M107="","",'基本情報入力シート'!M107)</f>
        <v/>
      </c>
      <c r="N93" s="358" t="str">
        <f>IF('基本情報入力シート'!R107="","",'基本情報入力シート'!R107)</f>
        <v/>
      </c>
      <c r="O93" s="358" t="str">
        <f>IF('基本情報入力シート'!W107="","",'基本情報入力シート'!W107)</f>
        <v/>
      </c>
      <c r="P93" s="359" t="str">
        <f>IF('基本情報入力シート'!X107="","",'基本情報入力シート'!X107)</f>
        <v/>
      </c>
      <c r="Q93" s="360" t="str">
        <f>IF('基本情報入力シート'!Y107="","",'基本情報入力シート'!Y107)</f>
        <v/>
      </c>
      <c r="R93" s="64"/>
      <c r="S93" s="375"/>
      <c r="T93" s="376"/>
      <c r="U93" s="376"/>
      <c r="V93" s="376"/>
      <c r="W93" s="65"/>
      <c r="X93" s="377"/>
      <c r="Y93" s="378"/>
      <c r="Z93" s="378"/>
      <c r="AA93" s="378"/>
      <c r="AB93" s="378"/>
      <c r="AC93" s="378"/>
      <c r="AD93" s="378"/>
      <c r="AE93" s="379"/>
      <c r="AF93" s="379"/>
      <c r="AG93" s="380"/>
      <c r="AH93" s="381"/>
      <c r="AI93" s="391"/>
      <c r="AJ93" s="391"/>
      <c r="AK93" s="391"/>
    </row>
    <row r="94" spans="1:37" ht="27.75" customHeight="1">
      <c r="A94" s="362">
        <f t="shared" si="3"/>
        <v>76</v>
      </c>
      <c r="B94" s="352" t="str">
        <f>IF('基本情報入力シート'!C108="","",'基本情報入力シート'!C108)</f>
        <v/>
      </c>
      <c r="C94" s="353" t="str">
        <f>IF('基本情報入力シート'!D108="","",'基本情報入力シート'!D108)</f>
        <v/>
      </c>
      <c r="D94" s="353" t="str">
        <f>IF('基本情報入力シート'!E108="","",'基本情報入力シート'!E108)</f>
        <v/>
      </c>
      <c r="E94" s="354" t="str">
        <f>IF('基本情報入力シート'!F108="","",'基本情報入力シート'!F108)</f>
        <v/>
      </c>
      <c r="F94" s="354" t="str">
        <f>IF('基本情報入力シート'!G108="","",'基本情報入力シート'!G108)</f>
        <v/>
      </c>
      <c r="G94" s="354" t="str">
        <f>IF('基本情報入力シート'!H108="","",'基本情報入力シート'!H108)</f>
        <v/>
      </c>
      <c r="H94" s="354" t="str">
        <f>IF('基本情報入力シート'!I108="","",'基本情報入力シート'!I108)</f>
        <v/>
      </c>
      <c r="I94" s="354" t="str">
        <f>IF('基本情報入力シート'!J108="","",'基本情報入力シート'!J108)</f>
        <v/>
      </c>
      <c r="J94" s="354" t="str">
        <f>IF('基本情報入力シート'!K108="","",'基本情報入力シート'!K108)</f>
        <v/>
      </c>
      <c r="K94" s="355" t="str">
        <f>IF('基本情報入力シート'!L108="","",'基本情報入力シート'!L108)</f>
        <v/>
      </c>
      <c r="L94" s="356" t="s">
        <v>301</v>
      </c>
      <c r="M94" s="357" t="str">
        <f>IF('基本情報入力シート'!M108="","",'基本情報入力シート'!M108)</f>
        <v/>
      </c>
      <c r="N94" s="358" t="str">
        <f>IF('基本情報入力シート'!R108="","",'基本情報入力シート'!R108)</f>
        <v/>
      </c>
      <c r="O94" s="358" t="str">
        <f>IF('基本情報入力シート'!W108="","",'基本情報入力シート'!W108)</f>
        <v/>
      </c>
      <c r="P94" s="359" t="str">
        <f>IF('基本情報入力シート'!X108="","",'基本情報入力シート'!X108)</f>
        <v/>
      </c>
      <c r="Q94" s="360" t="str">
        <f>IF('基本情報入力シート'!Y108="","",'基本情報入力シート'!Y108)</f>
        <v/>
      </c>
      <c r="R94" s="64"/>
      <c r="S94" s="375"/>
      <c r="T94" s="376"/>
      <c r="U94" s="376"/>
      <c r="V94" s="376"/>
      <c r="W94" s="65"/>
      <c r="X94" s="377"/>
      <c r="Y94" s="378"/>
      <c r="Z94" s="378"/>
      <c r="AA94" s="378"/>
      <c r="AB94" s="378"/>
      <c r="AC94" s="378"/>
      <c r="AD94" s="378"/>
      <c r="AE94" s="379"/>
      <c r="AF94" s="379"/>
      <c r="AG94" s="380"/>
      <c r="AH94" s="381"/>
      <c r="AI94" s="391"/>
      <c r="AJ94" s="391"/>
      <c r="AK94" s="391"/>
    </row>
    <row r="95" spans="1:37" ht="27.75" customHeight="1">
      <c r="A95" s="362">
        <f t="shared" si="3"/>
        <v>77</v>
      </c>
      <c r="B95" s="352" t="str">
        <f>IF('基本情報入力シート'!C109="","",'基本情報入力シート'!C109)</f>
        <v/>
      </c>
      <c r="C95" s="353" t="str">
        <f>IF('基本情報入力シート'!D109="","",'基本情報入力シート'!D109)</f>
        <v/>
      </c>
      <c r="D95" s="353" t="str">
        <f>IF('基本情報入力シート'!E109="","",'基本情報入力シート'!E109)</f>
        <v/>
      </c>
      <c r="E95" s="354" t="str">
        <f>IF('基本情報入力シート'!F109="","",'基本情報入力シート'!F109)</f>
        <v/>
      </c>
      <c r="F95" s="354" t="str">
        <f>IF('基本情報入力シート'!G109="","",'基本情報入力シート'!G109)</f>
        <v/>
      </c>
      <c r="G95" s="354" t="str">
        <f>IF('基本情報入力シート'!H109="","",'基本情報入力シート'!H109)</f>
        <v/>
      </c>
      <c r="H95" s="354" t="str">
        <f>IF('基本情報入力シート'!I109="","",'基本情報入力シート'!I109)</f>
        <v/>
      </c>
      <c r="I95" s="354" t="str">
        <f>IF('基本情報入力シート'!J109="","",'基本情報入力シート'!J109)</f>
        <v/>
      </c>
      <c r="J95" s="354" t="str">
        <f>IF('基本情報入力シート'!K109="","",'基本情報入力シート'!K109)</f>
        <v/>
      </c>
      <c r="K95" s="355" t="str">
        <f>IF('基本情報入力シート'!L109="","",'基本情報入力シート'!L109)</f>
        <v/>
      </c>
      <c r="L95" s="356" t="s">
        <v>302</v>
      </c>
      <c r="M95" s="357" t="str">
        <f>IF('基本情報入力シート'!M109="","",'基本情報入力シート'!M109)</f>
        <v/>
      </c>
      <c r="N95" s="358" t="str">
        <f>IF('基本情報入力シート'!R109="","",'基本情報入力シート'!R109)</f>
        <v/>
      </c>
      <c r="O95" s="358" t="str">
        <f>IF('基本情報入力シート'!W109="","",'基本情報入力シート'!W109)</f>
        <v/>
      </c>
      <c r="P95" s="359" t="str">
        <f>IF('基本情報入力シート'!X109="","",'基本情報入力シート'!X109)</f>
        <v/>
      </c>
      <c r="Q95" s="360" t="str">
        <f>IF('基本情報入力シート'!Y109="","",'基本情報入力シート'!Y109)</f>
        <v/>
      </c>
      <c r="R95" s="64"/>
      <c r="S95" s="375"/>
      <c r="T95" s="376"/>
      <c r="U95" s="376"/>
      <c r="V95" s="376"/>
      <c r="W95" s="65"/>
      <c r="X95" s="377"/>
      <c r="Y95" s="378"/>
      <c r="Z95" s="378"/>
      <c r="AA95" s="378"/>
      <c r="AB95" s="378"/>
      <c r="AC95" s="378"/>
      <c r="AD95" s="378"/>
      <c r="AE95" s="379"/>
      <c r="AF95" s="379"/>
      <c r="AG95" s="380"/>
      <c r="AH95" s="381"/>
      <c r="AI95" s="391"/>
      <c r="AJ95" s="391"/>
      <c r="AK95" s="391"/>
    </row>
    <row r="96" spans="1:37" ht="27.75" customHeight="1">
      <c r="A96" s="362">
        <f t="shared" si="3"/>
        <v>78</v>
      </c>
      <c r="B96" s="352" t="str">
        <f>IF('基本情報入力シート'!C110="","",'基本情報入力シート'!C110)</f>
        <v/>
      </c>
      <c r="C96" s="353" t="str">
        <f>IF('基本情報入力シート'!D110="","",'基本情報入力シート'!D110)</f>
        <v/>
      </c>
      <c r="D96" s="353" t="str">
        <f>IF('基本情報入力シート'!E110="","",'基本情報入力シート'!E110)</f>
        <v/>
      </c>
      <c r="E96" s="354" t="str">
        <f>IF('基本情報入力シート'!F110="","",'基本情報入力シート'!F110)</f>
        <v/>
      </c>
      <c r="F96" s="354" t="str">
        <f>IF('基本情報入力シート'!G110="","",'基本情報入力シート'!G110)</f>
        <v/>
      </c>
      <c r="G96" s="354" t="str">
        <f>IF('基本情報入力シート'!H110="","",'基本情報入力シート'!H110)</f>
        <v/>
      </c>
      <c r="H96" s="354" t="str">
        <f>IF('基本情報入力シート'!I110="","",'基本情報入力シート'!I110)</f>
        <v/>
      </c>
      <c r="I96" s="354" t="str">
        <f>IF('基本情報入力シート'!J110="","",'基本情報入力シート'!J110)</f>
        <v/>
      </c>
      <c r="J96" s="354" t="str">
        <f>IF('基本情報入力シート'!K110="","",'基本情報入力シート'!K110)</f>
        <v/>
      </c>
      <c r="K96" s="355" t="str">
        <f>IF('基本情報入力シート'!L110="","",'基本情報入力シート'!L110)</f>
        <v/>
      </c>
      <c r="L96" s="356" t="s">
        <v>303</v>
      </c>
      <c r="M96" s="357" t="str">
        <f>IF('基本情報入力シート'!M110="","",'基本情報入力シート'!M110)</f>
        <v/>
      </c>
      <c r="N96" s="358" t="str">
        <f>IF('基本情報入力シート'!R110="","",'基本情報入力シート'!R110)</f>
        <v/>
      </c>
      <c r="O96" s="358" t="str">
        <f>IF('基本情報入力シート'!W110="","",'基本情報入力シート'!W110)</f>
        <v/>
      </c>
      <c r="P96" s="359" t="str">
        <f>IF('基本情報入力シート'!X110="","",'基本情報入力シート'!X110)</f>
        <v/>
      </c>
      <c r="Q96" s="360" t="str">
        <f>IF('基本情報入力シート'!Y110="","",'基本情報入力シート'!Y110)</f>
        <v/>
      </c>
      <c r="R96" s="64"/>
      <c r="S96" s="375"/>
      <c r="T96" s="376"/>
      <c r="U96" s="376"/>
      <c r="V96" s="376"/>
      <c r="W96" s="65"/>
      <c r="X96" s="377"/>
      <c r="Y96" s="378"/>
      <c r="Z96" s="378"/>
      <c r="AA96" s="378"/>
      <c r="AB96" s="378"/>
      <c r="AC96" s="378"/>
      <c r="AD96" s="378"/>
      <c r="AE96" s="379"/>
      <c r="AF96" s="379"/>
      <c r="AG96" s="380"/>
      <c r="AH96" s="381"/>
      <c r="AI96" s="391"/>
      <c r="AJ96" s="391"/>
      <c r="AK96" s="391"/>
    </row>
    <row r="97" spans="1:37" ht="27.75" customHeight="1">
      <c r="A97" s="362">
        <f t="shared" si="3"/>
        <v>79</v>
      </c>
      <c r="B97" s="352" t="str">
        <f>IF('基本情報入力シート'!C111="","",'基本情報入力シート'!C111)</f>
        <v/>
      </c>
      <c r="C97" s="353" t="str">
        <f>IF('基本情報入力シート'!D111="","",'基本情報入力シート'!D111)</f>
        <v/>
      </c>
      <c r="D97" s="353" t="str">
        <f>IF('基本情報入力シート'!E111="","",'基本情報入力シート'!E111)</f>
        <v/>
      </c>
      <c r="E97" s="354" t="str">
        <f>IF('基本情報入力シート'!F111="","",'基本情報入力シート'!F111)</f>
        <v/>
      </c>
      <c r="F97" s="354" t="str">
        <f>IF('基本情報入力シート'!G111="","",'基本情報入力シート'!G111)</f>
        <v/>
      </c>
      <c r="G97" s="354" t="str">
        <f>IF('基本情報入力シート'!H111="","",'基本情報入力シート'!H111)</f>
        <v/>
      </c>
      <c r="H97" s="354" t="str">
        <f>IF('基本情報入力シート'!I111="","",'基本情報入力シート'!I111)</f>
        <v/>
      </c>
      <c r="I97" s="354" t="str">
        <f>IF('基本情報入力シート'!J111="","",'基本情報入力シート'!J111)</f>
        <v/>
      </c>
      <c r="J97" s="354" t="str">
        <f>IF('基本情報入力シート'!K111="","",'基本情報入力シート'!K111)</f>
        <v/>
      </c>
      <c r="K97" s="355" t="str">
        <f>IF('基本情報入力シート'!L111="","",'基本情報入力シート'!L111)</f>
        <v/>
      </c>
      <c r="L97" s="356" t="s">
        <v>304</v>
      </c>
      <c r="M97" s="357" t="str">
        <f>IF('基本情報入力シート'!M111="","",'基本情報入力シート'!M111)</f>
        <v/>
      </c>
      <c r="N97" s="358" t="str">
        <f>IF('基本情報入力シート'!R111="","",'基本情報入力シート'!R111)</f>
        <v/>
      </c>
      <c r="O97" s="358" t="str">
        <f>IF('基本情報入力シート'!W111="","",'基本情報入力シート'!W111)</f>
        <v/>
      </c>
      <c r="P97" s="359" t="str">
        <f>IF('基本情報入力シート'!X111="","",'基本情報入力シート'!X111)</f>
        <v/>
      </c>
      <c r="Q97" s="360" t="str">
        <f>IF('基本情報入力シート'!Y111="","",'基本情報入力シート'!Y111)</f>
        <v/>
      </c>
      <c r="R97" s="64"/>
      <c r="S97" s="375"/>
      <c r="T97" s="376"/>
      <c r="U97" s="376"/>
      <c r="V97" s="376"/>
      <c r="W97" s="65"/>
      <c r="X97" s="377"/>
      <c r="Y97" s="378"/>
      <c r="Z97" s="378"/>
      <c r="AA97" s="378"/>
      <c r="AB97" s="378"/>
      <c r="AC97" s="378"/>
      <c r="AD97" s="378"/>
      <c r="AE97" s="379"/>
      <c r="AF97" s="379"/>
      <c r="AG97" s="380"/>
      <c r="AH97" s="381"/>
      <c r="AI97" s="391"/>
      <c r="AJ97" s="391"/>
      <c r="AK97" s="391"/>
    </row>
    <row r="98" spans="1:37" ht="27.75" customHeight="1">
      <c r="A98" s="362">
        <f t="shared" si="3"/>
        <v>80</v>
      </c>
      <c r="B98" s="352" t="str">
        <f>IF('基本情報入力シート'!C112="","",'基本情報入力シート'!C112)</f>
        <v/>
      </c>
      <c r="C98" s="353" t="str">
        <f>IF('基本情報入力シート'!D112="","",'基本情報入力シート'!D112)</f>
        <v/>
      </c>
      <c r="D98" s="353" t="str">
        <f>IF('基本情報入力シート'!E112="","",'基本情報入力シート'!E112)</f>
        <v/>
      </c>
      <c r="E98" s="354" t="str">
        <f>IF('基本情報入力シート'!F112="","",'基本情報入力シート'!F112)</f>
        <v/>
      </c>
      <c r="F98" s="354" t="str">
        <f>IF('基本情報入力シート'!G112="","",'基本情報入力シート'!G112)</f>
        <v/>
      </c>
      <c r="G98" s="354" t="str">
        <f>IF('基本情報入力シート'!H112="","",'基本情報入力シート'!H112)</f>
        <v/>
      </c>
      <c r="H98" s="354" t="str">
        <f>IF('基本情報入力シート'!I112="","",'基本情報入力シート'!I112)</f>
        <v/>
      </c>
      <c r="I98" s="354" t="str">
        <f>IF('基本情報入力シート'!J112="","",'基本情報入力シート'!J112)</f>
        <v/>
      </c>
      <c r="J98" s="354" t="str">
        <f>IF('基本情報入力シート'!K112="","",'基本情報入力シート'!K112)</f>
        <v/>
      </c>
      <c r="K98" s="355" t="str">
        <f>IF('基本情報入力シート'!L112="","",'基本情報入力シート'!L112)</f>
        <v/>
      </c>
      <c r="L98" s="356" t="s">
        <v>305</v>
      </c>
      <c r="M98" s="357" t="str">
        <f>IF('基本情報入力シート'!M112="","",'基本情報入力シート'!M112)</f>
        <v/>
      </c>
      <c r="N98" s="358" t="str">
        <f>IF('基本情報入力シート'!R112="","",'基本情報入力シート'!R112)</f>
        <v/>
      </c>
      <c r="O98" s="358" t="str">
        <f>IF('基本情報入力シート'!W112="","",'基本情報入力シート'!W112)</f>
        <v/>
      </c>
      <c r="P98" s="359" t="str">
        <f>IF('基本情報入力シート'!X112="","",'基本情報入力シート'!X112)</f>
        <v/>
      </c>
      <c r="Q98" s="360" t="str">
        <f>IF('基本情報入力シート'!Y112="","",'基本情報入力シート'!Y112)</f>
        <v/>
      </c>
      <c r="R98" s="64"/>
      <c r="S98" s="375"/>
      <c r="T98" s="376"/>
      <c r="U98" s="376"/>
      <c r="V98" s="376"/>
      <c r="W98" s="65"/>
      <c r="X98" s="377"/>
      <c r="Y98" s="378"/>
      <c r="Z98" s="378"/>
      <c r="AA98" s="378"/>
      <c r="AB98" s="378"/>
      <c r="AC98" s="378"/>
      <c r="AD98" s="378"/>
      <c r="AE98" s="379"/>
      <c r="AF98" s="379"/>
      <c r="AG98" s="380"/>
      <c r="AH98" s="381"/>
      <c r="AI98" s="391"/>
      <c r="AJ98" s="391"/>
      <c r="AK98" s="391"/>
    </row>
    <row r="99" spans="1:37" ht="27.75" customHeight="1">
      <c r="A99" s="362">
        <f t="shared" si="3"/>
        <v>81</v>
      </c>
      <c r="B99" s="352" t="str">
        <f>IF('基本情報入力シート'!C113="","",'基本情報入力シート'!C113)</f>
        <v/>
      </c>
      <c r="C99" s="353" t="str">
        <f>IF('基本情報入力シート'!D113="","",'基本情報入力シート'!D113)</f>
        <v/>
      </c>
      <c r="D99" s="353" t="str">
        <f>IF('基本情報入力シート'!E113="","",'基本情報入力シート'!E113)</f>
        <v/>
      </c>
      <c r="E99" s="354" t="str">
        <f>IF('基本情報入力シート'!F113="","",'基本情報入力シート'!F113)</f>
        <v/>
      </c>
      <c r="F99" s="354" t="str">
        <f>IF('基本情報入力シート'!G113="","",'基本情報入力シート'!G113)</f>
        <v/>
      </c>
      <c r="G99" s="354" t="str">
        <f>IF('基本情報入力シート'!H113="","",'基本情報入力シート'!H113)</f>
        <v/>
      </c>
      <c r="H99" s="354" t="str">
        <f>IF('基本情報入力シート'!I113="","",'基本情報入力シート'!I113)</f>
        <v/>
      </c>
      <c r="I99" s="354" t="str">
        <f>IF('基本情報入力シート'!J113="","",'基本情報入力シート'!J113)</f>
        <v/>
      </c>
      <c r="J99" s="354" t="str">
        <f>IF('基本情報入力シート'!K113="","",'基本情報入力シート'!K113)</f>
        <v/>
      </c>
      <c r="K99" s="355" t="str">
        <f>IF('基本情報入力シート'!L113="","",'基本情報入力シート'!L113)</f>
        <v/>
      </c>
      <c r="L99" s="356" t="s">
        <v>306</v>
      </c>
      <c r="M99" s="357" t="str">
        <f>IF('基本情報入力シート'!M113="","",'基本情報入力シート'!M113)</f>
        <v/>
      </c>
      <c r="N99" s="358" t="str">
        <f>IF('基本情報入力シート'!R113="","",'基本情報入力シート'!R113)</f>
        <v/>
      </c>
      <c r="O99" s="358" t="str">
        <f>IF('基本情報入力シート'!W113="","",'基本情報入力シート'!W113)</f>
        <v/>
      </c>
      <c r="P99" s="359" t="str">
        <f>IF('基本情報入力シート'!X113="","",'基本情報入力シート'!X113)</f>
        <v/>
      </c>
      <c r="Q99" s="360" t="str">
        <f>IF('基本情報入力シート'!Y113="","",'基本情報入力シート'!Y113)</f>
        <v/>
      </c>
      <c r="R99" s="64"/>
      <c r="S99" s="375"/>
      <c r="T99" s="376"/>
      <c r="U99" s="376"/>
      <c r="V99" s="376"/>
      <c r="W99" s="65"/>
      <c r="X99" s="377"/>
      <c r="Y99" s="378"/>
      <c r="Z99" s="378"/>
      <c r="AA99" s="378"/>
      <c r="AB99" s="378"/>
      <c r="AC99" s="378"/>
      <c r="AD99" s="378"/>
      <c r="AE99" s="379"/>
      <c r="AF99" s="379"/>
      <c r="AG99" s="380"/>
      <c r="AH99" s="381"/>
      <c r="AI99" s="391"/>
      <c r="AJ99" s="391"/>
      <c r="AK99" s="391"/>
    </row>
    <row r="100" spans="1:37" ht="27.75" customHeight="1">
      <c r="A100" s="362">
        <f t="shared" si="3"/>
        <v>82</v>
      </c>
      <c r="B100" s="352" t="str">
        <f>IF('基本情報入力シート'!C114="","",'基本情報入力シート'!C114)</f>
        <v/>
      </c>
      <c r="C100" s="353" t="str">
        <f>IF('基本情報入力シート'!D114="","",'基本情報入力シート'!D114)</f>
        <v/>
      </c>
      <c r="D100" s="353" t="str">
        <f>IF('基本情報入力シート'!E114="","",'基本情報入力シート'!E114)</f>
        <v/>
      </c>
      <c r="E100" s="354" t="str">
        <f>IF('基本情報入力シート'!F114="","",'基本情報入力シート'!F114)</f>
        <v/>
      </c>
      <c r="F100" s="354" t="str">
        <f>IF('基本情報入力シート'!G114="","",'基本情報入力シート'!G114)</f>
        <v/>
      </c>
      <c r="G100" s="354" t="str">
        <f>IF('基本情報入力シート'!H114="","",'基本情報入力シート'!H114)</f>
        <v/>
      </c>
      <c r="H100" s="354" t="str">
        <f>IF('基本情報入力シート'!I114="","",'基本情報入力シート'!I114)</f>
        <v/>
      </c>
      <c r="I100" s="354" t="str">
        <f>IF('基本情報入力シート'!J114="","",'基本情報入力シート'!J114)</f>
        <v/>
      </c>
      <c r="J100" s="354" t="str">
        <f>IF('基本情報入力シート'!K114="","",'基本情報入力シート'!K114)</f>
        <v/>
      </c>
      <c r="K100" s="355" t="str">
        <f>IF('基本情報入力シート'!L114="","",'基本情報入力シート'!L114)</f>
        <v/>
      </c>
      <c r="L100" s="356" t="s">
        <v>307</v>
      </c>
      <c r="M100" s="357" t="str">
        <f>IF('基本情報入力シート'!M114="","",'基本情報入力シート'!M114)</f>
        <v/>
      </c>
      <c r="N100" s="358" t="str">
        <f>IF('基本情報入力シート'!R114="","",'基本情報入力シート'!R114)</f>
        <v/>
      </c>
      <c r="O100" s="358" t="str">
        <f>IF('基本情報入力シート'!W114="","",'基本情報入力シート'!W114)</f>
        <v/>
      </c>
      <c r="P100" s="359" t="str">
        <f>IF('基本情報入力シート'!X114="","",'基本情報入力シート'!X114)</f>
        <v/>
      </c>
      <c r="Q100" s="360" t="str">
        <f>IF('基本情報入力シート'!Y114="","",'基本情報入力シート'!Y114)</f>
        <v/>
      </c>
      <c r="R100" s="64"/>
      <c r="S100" s="375"/>
      <c r="T100" s="376"/>
      <c r="U100" s="376"/>
      <c r="V100" s="376"/>
      <c r="W100" s="65"/>
      <c r="X100" s="377"/>
      <c r="Y100" s="378"/>
      <c r="Z100" s="378"/>
      <c r="AA100" s="378"/>
      <c r="AB100" s="378"/>
      <c r="AC100" s="378"/>
      <c r="AD100" s="378"/>
      <c r="AE100" s="379"/>
      <c r="AF100" s="379"/>
      <c r="AG100" s="380"/>
      <c r="AH100" s="381"/>
      <c r="AI100" s="391"/>
      <c r="AJ100" s="391"/>
      <c r="AK100" s="391"/>
    </row>
    <row r="101" spans="1:37" ht="27.75" customHeight="1">
      <c r="A101" s="362">
        <f t="shared" si="3"/>
        <v>83</v>
      </c>
      <c r="B101" s="352" t="str">
        <f>IF('基本情報入力シート'!C115="","",'基本情報入力シート'!C115)</f>
        <v/>
      </c>
      <c r="C101" s="353" t="str">
        <f>IF('基本情報入力シート'!D115="","",'基本情報入力シート'!D115)</f>
        <v/>
      </c>
      <c r="D101" s="353" t="str">
        <f>IF('基本情報入力シート'!E115="","",'基本情報入力シート'!E115)</f>
        <v/>
      </c>
      <c r="E101" s="354" t="str">
        <f>IF('基本情報入力シート'!F115="","",'基本情報入力シート'!F115)</f>
        <v/>
      </c>
      <c r="F101" s="354" t="str">
        <f>IF('基本情報入力シート'!G115="","",'基本情報入力シート'!G115)</f>
        <v/>
      </c>
      <c r="G101" s="354" t="str">
        <f>IF('基本情報入力シート'!H115="","",'基本情報入力シート'!H115)</f>
        <v/>
      </c>
      <c r="H101" s="354" t="str">
        <f>IF('基本情報入力シート'!I115="","",'基本情報入力シート'!I115)</f>
        <v/>
      </c>
      <c r="I101" s="354" t="str">
        <f>IF('基本情報入力シート'!J115="","",'基本情報入力シート'!J115)</f>
        <v/>
      </c>
      <c r="J101" s="354" t="str">
        <f>IF('基本情報入力シート'!K115="","",'基本情報入力シート'!K115)</f>
        <v/>
      </c>
      <c r="K101" s="355" t="str">
        <f>IF('基本情報入力シート'!L115="","",'基本情報入力シート'!L115)</f>
        <v/>
      </c>
      <c r="L101" s="356" t="s">
        <v>308</v>
      </c>
      <c r="M101" s="357" t="str">
        <f>IF('基本情報入力シート'!M115="","",'基本情報入力シート'!M115)</f>
        <v/>
      </c>
      <c r="N101" s="358" t="str">
        <f>IF('基本情報入力シート'!R115="","",'基本情報入力シート'!R115)</f>
        <v/>
      </c>
      <c r="O101" s="358" t="str">
        <f>IF('基本情報入力シート'!W115="","",'基本情報入力シート'!W115)</f>
        <v/>
      </c>
      <c r="P101" s="359" t="str">
        <f>IF('基本情報入力シート'!X115="","",'基本情報入力シート'!X115)</f>
        <v/>
      </c>
      <c r="Q101" s="360" t="str">
        <f>IF('基本情報入力シート'!Y115="","",'基本情報入力シート'!Y115)</f>
        <v/>
      </c>
      <c r="R101" s="64"/>
      <c r="S101" s="375"/>
      <c r="T101" s="376"/>
      <c r="U101" s="376"/>
      <c r="V101" s="376"/>
      <c r="W101" s="65"/>
      <c r="X101" s="377"/>
      <c r="Y101" s="378"/>
      <c r="Z101" s="378"/>
      <c r="AA101" s="378"/>
      <c r="AB101" s="378"/>
      <c r="AC101" s="378"/>
      <c r="AD101" s="378"/>
      <c r="AE101" s="379"/>
      <c r="AF101" s="379"/>
      <c r="AG101" s="380"/>
      <c r="AH101" s="381"/>
      <c r="AI101" s="391"/>
      <c r="AJ101" s="391"/>
      <c r="AK101" s="391"/>
    </row>
    <row r="102" spans="1:37" ht="27.75" customHeight="1">
      <c r="A102" s="362">
        <f t="shared" si="3"/>
        <v>84</v>
      </c>
      <c r="B102" s="352" t="str">
        <f>IF('基本情報入力シート'!C116="","",'基本情報入力シート'!C116)</f>
        <v/>
      </c>
      <c r="C102" s="353" t="str">
        <f>IF('基本情報入力シート'!D116="","",'基本情報入力シート'!D116)</f>
        <v/>
      </c>
      <c r="D102" s="353" t="str">
        <f>IF('基本情報入力シート'!E116="","",'基本情報入力シート'!E116)</f>
        <v/>
      </c>
      <c r="E102" s="354" t="str">
        <f>IF('基本情報入力シート'!F116="","",'基本情報入力シート'!F116)</f>
        <v/>
      </c>
      <c r="F102" s="354" t="str">
        <f>IF('基本情報入力シート'!G116="","",'基本情報入力シート'!G116)</f>
        <v/>
      </c>
      <c r="G102" s="354" t="str">
        <f>IF('基本情報入力シート'!H116="","",'基本情報入力シート'!H116)</f>
        <v/>
      </c>
      <c r="H102" s="354" t="str">
        <f>IF('基本情報入力シート'!I116="","",'基本情報入力シート'!I116)</f>
        <v/>
      </c>
      <c r="I102" s="354" t="str">
        <f>IF('基本情報入力シート'!J116="","",'基本情報入力シート'!J116)</f>
        <v/>
      </c>
      <c r="J102" s="354" t="str">
        <f>IF('基本情報入力シート'!K116="","",'基本情報入力シート'!K116)</f>
        <v/>
      </c>
      <c r="K102" s="355" t="str">
        <f>IF('基本情報入力シート'!L116="","",'基本情報入力シート'!L116)</f>
        <v/>
      </c>
      <c r="L102" s="356" t="s">
        <v>309</v>
      </c>
      <c r="M102" s="357" t="str">
        <f>IF('基本情報入力シート'!M116="","",'基本情報入力シート'!M116)</f>
        <v/>
      </c>
      <c r="N102" s="358" t="str">
        <f>IF('基本情報入力シート'!R116="","",'基本情報入力シート'!R116)</f>
        <v/>
      </c>
      <c r="O102" s="358" t="str">
        <f>IF('基本情報入力シート'!W116="","",'基本情報入力シート'!W116)</f>
        <v/>
      </c>
      <c r="P102" s="359" t="str">
        <f>IF('基本情報入力シート'!X116="","",'基本情報入力シート'!X116)</f>
        <v/>
      </c>
      <c r="Q102" s="360" t="str">
        <f>IF('基本情報入力シート'!Y116="","",'基本情報入力シート'!Y116)</f>
        <v/>
      </c>
      <c r="R102" s="64"/>
      <c r="S102" s="375"/>
      <c r="T102" s="376"/>
      <c r="U102" s="376"/>
      <c r="V102" s="376"/>
      <c r="W102" s="65"/>
      <c r="X102" s="377"/>
      <c r="Y102" s="378"/>
      <c r="Z102" s="378"/>
      <c r="AA102" s="378"/>
      <c r="AB102" s="378"/>
      <c r="AC102" s="378"/>
      <c r="AD102" s="378"/>
      <c r="AE102" s="379"/>
      <c r="AF102" s="379"/>
      <c r="AG102" s="380"/>
      <c r="AH102" s="381"/>
      <c r="AI102" s="391"/>
      <c r="AJ102" s="391"/>
      <c r="AK102" s="391"/>
    </row>
    <row r="103" spans="1:37" ht="27.75" customHeight="1">
      <c r="A103" s="362">
        <f t="shared" si="3"/>
        <v>85</v>
      </c>
      <c r="B103" s="352" t="str">
        <f>IF('基本情報入力シート'!C117="","",'基本情報入力シート'!C117)</f>
        <v/>
      </c>
      <c r="C103" s="353" t="str">
        <f>IF('基本情報入力シート'!D117="","",'基本情報入力シート'!D117)</f>
        <v/>
      </c>
      <c r="D103" s="353" t="str">
        <f>IF('基本情報入力シート'!E117="","",'基本情報入力シート'!E117)</f>
        <v/>
      </c>
      <c r="E103" s="354" t="str">
        <f>IF('基本情報入力シート'!F117="","",'基本情報入力シート'!F117)</f>
        <v/>
      </c>
      <c r="F103" s="354" t="str">
        <f>IF('基本情報入力シート'!G117="","",'基本情報入力シート'!G117)</f>
        <v/>
      </c>
      <c r="G103" s="354" t="str">
        <f>IF('基本情報入力シート'!H117="","",'基本情報入力シート'!H117)</f>
        <v/>
      </c>
      <c r="H103" s="354" t="str">
        <f>IF('基本情報入力シート'!I117="","",'基本情報入力シート'!I117)</f>
        <v/>
      </c>
      <c r="I103" s="354" t="str">
        <f>IF('基本情報入力シート'!J117="","",'基本情報入力シート'!J117)</f>
        <v/>
      </c>
      <c r="J103" s="354" t="str">
        <f>IF('基本情報入力シート'!K117="","",'基本情報入力シート'!K117)</f>
        <v/>
      </c>
      <c r="K103" s="355" t="str">
        <f>IF('基本情報入力シート'!L117="","",'基本情報入力シート'!L117)</f>
        <v/>
      </c>
      <c r="L103" s="356" t="s">
        <v>310</v>
      </c>
      <c r="M103" s="357" t="str">
        <f>IF('基本情報入力シート'!M117="","",'基本情報入力シート'!M117)</f>
        <v/>
      </c>
      <c r="N103" s="358" t="str">
        <f>IF('基本情報入力シート'!R117="","",'基本情報入力シート'!R117)</f>
        <v/>
      </c>
      <c r="O103" s="358" t="str">
        <f>IF('基本情報入力シート'!W117="","",'基本情報入力シート'!W117)</f>
        <v/>
      </c>
      <c r="P103" s="359" t="str">
        <f>IF('基本情報入力シート'!X117="","",'基本情報入力シート'!X117)</f>
        <v/>
      </c>
      <c r="Q103" s="360" t="str">
        <f>IF('基本情報入力シート'!Y117="","",'基本情報入力シート'!Y117)</f>
        <v/>
      </c>
      <c r="R103" s="64"/>
      <c r="S103" s="375"/>
      <c r="T103" s="376"/>
      <c r="U103" s="376"/>
      <c r="V103" s="376"/>
      <c r="W103" s="65"/>
      <c r="X103" s="377"/>
      <c r="Y103" s="378"/>
      <c r="Z103" s="378"/>
      <c r="AA103" s="378"/>
      <c r="AB103" s="378"/>
      <c r="AC103" s="378"/>
      <c r="AD103" s="378"/>
      <c r="AE103" s="379"/>
      <c r="AF103" s="379"/>
      <c r="AG103" s="380"/>
      <c r="AH103" s="381"/>
      <c r="AI103" s="391"/>
      <c r="AJ103" s="391"/>
      <c r="AK103" s="391"/>
    </row>
    <row r="104" spans="1:37" ht="27.75" customHeight="1">
      <c r="A104" s="362">
        <f t="shared" si="3"/>
        <v>86</v>
      </c>
      <c r="B104" s="352" t="str">
        <f>IF('基本情報入力シート'!C118="","",'基本情報入力シート'!C118)</f>
        <v/>
      </c>
      <c r="C104" s="353" t="str">
        <f>IF('基本情報入力シート'!D118="","",'基本情報入力シート'!D118)</f>
        <v/>
      </c>
      <c r="D104" s="353" t="str">
        <f>IF('基本情報入力シート'!E118="","",'基本情報入力シート'!E118)</f>
        <v/>
      </c>
      <c r="E104" s="354" t="str">
        <f>IF('基本情報入力シート'!F118="","",'基本情報入力シート'!F118)</f>
        <v/>
      </c>
      <c r="F104" s="354" t="str">
        <f>IF('基本情報入力シート'!G118="","",'基本情報入力シート'!G118)</f>
        <v/>
      </c>
      <c r="G104" s="354" t="str">
        <f>IF('基本情報入力シート'!H118="","",'基本情報入力シート'!H118)</f>
        <v/>
      </c>
      <c r="H104" s="354" t="str">
        <f>IF('基本情報入力シート'!I118="","",'基本情報入力シート'!I118)</f>
        <v/>
      </c>
      <c r="I104" s="354" t="str">
        <f>IF('基本情報入力シート'!J118="","",'基本情報入力シート'!J118)</f>
        <v/>
      </c>
      <c r="J104" s="354" t="str">
        <f>IF('基本情報入力シート'!K118="","",'基本情報入力シート'!K118)</f>
        <v/>
      </c>
      <c r="K104" s="355" t="str">
        <f>IF('基本情報入力シート'!L118="","",'基本情報入力シート'!L118)</f>
        <v/>
      </c>
      <c r="L104" s="356" t="s">
        <v>311</v>
      </c>
      <c r="M104" s="357" t="str">
        <f>IF('基本情報入力シート'!M118="","",'基本情報入力シート'!M118)</f>
        <v/>
      </c>
      <c r="N104" s="358" t="str">
        <f>IF('基本情報入力シート'!R118="","",'基本情報入力シート'!R118)</f>
        <v/>
      </c>
      <c r="O104" s="358" t="str">
        <f>IF('基本情報入力シート'!W118="","",'基本情報入力シート'!W118)</f>
        <v/>
      </c>
      <c r="P104" s="359" t="str">
        <f>IF('基本情報入力シート'!X118="","",'基本情報入力シート'!X118)</f>
        <v/>
      </c>
      <c r="Q104" s="360" t="str">
        <f>IF('基本情報入力シート'!Y118="","",'基本情報入力シート'!Y118)</f>
        <v/>
      </c>
      <c r="R104" s="64"/>
      <c r="S104" s="375"/>
      <c r="T104" s="376"/>
      <c r="U104" s="376"/>
      <c r="V104" s="376"/>
      <c r="W104" s="65"/>
      <c r="X104" s="377"/>
      <c r="Y104" s="378"/>
      <c r="Z104" s="378"/>
      <c r="AA104" s="378"/>
      <c r="AB104" s="378"/>
      <c r="AC104" s="378"/>
      <c r="AD104" s="378"/>
      <c r="AE104" s="379"/>
      <c r="AF104" s="379"/>
      <c r="AG104" s="380"/>
      <c r="AH104" s="381"/>
      <c r="AI104" s="391"/>
      <c r="AJ104" s="391"/>
      <c r="AK104" s="391"/>
    </row>
    <row r="105" spans="1:37" ht="27.75" customHeight="1">
      <c r="A105" s="362">
        <f t="shared" si="3"/>
        <v>87</v>
      </c>
      <c r="B105" s="352" t="str">
        <f>IF('基本情報入力シート'!C119="","",'基本情報入力シート'!C119)</f>
        <v/>
      </c>
      <c r="C105" s="353" t="str">
        <f>IF('基本情報入力シート'!D119="","",'基本情報入力シート'!D119)</f>
        <v/>
      </c>
      <c r="D105" s="353" t="str">
        <f>IF('基本情報入力シート'!E119="","",'基本情報入力シート'!E119)</f>
        <v/>
      </c>
      <c r="E105" s="354" t="str">
        <f>IF('基本情報入力シート'!F119="","",'基本情報入力シート'!F119)</f>
        <v/>
      </c>
      <c r="F105" s="354" t="str">
        <f>IF('基本情報入力シート'!G119="","",'基本情報入力シート'!G119)</f>
        <v/>
      </c>
      <c r="G105" s="354" t="str">
        <f>IF('基本情報入力シート'!H119="","",'基本情報入力シート'!H119)</f>
        <v/>
      </c>
      <c r="H105" s="354" t="str">
        <f>IF('基本情報入力シート'!I119="","",'基本情報入力シート'!I119)</f>
        <v/>
      </c>
      <c r="I105" s="354" t="str">
        <f>IF('基本情報入力シート'!J119="","",'基本情報入力シート'!J119)</f>
        <v/>
      </c>
      <c r="J105" s="354" t="str">
        <f>IF('基本情報入力シート'!K119="","",'基本情報入力シート'!K119)</f>
        <v/>
      </c>
      <c r="K105" s="355" t="str">
        <f>IF('基本情報入力シート'!L119="","",'基本情報入力シート'!L119)</f>
        <v/>
      </c>
      <c r="L105" s="356" t="s">
        <v>312</v>
      </c>
      <c r="M105" s="357" t="str">
        <f>IF('基本情報入力シート'!M119="","",'基本情報入力シート'!M119)</f>
        <v/>
      </c>
      <c r="N105" s="358" t="str">
        <f>IF('基本情報入力シート'!R119="","",'基本情報入力シート'!R119)</f>
        <v/>
      </c>
      <c r="O105" s="358" t="str">
        <f>IF('基本情報入力シート'!W119="","",'基本情報入力シート'!W119)</f>
        <v/>
      </c>
      <c r="P105" s="359" t="str">
        <f>IF('基本情報入力シート'!X119="","",'基本情報入力シート'!X119)</f>
        <v/>
      </c>
      <c r="Q105" s="360" t="str">
        <f>IF('基本情報入力シート'!Y119="","",'基本情報入力シート'!Y119)</f>
        <v/>
      </c>
      <c r="R105" s="64"/>
      <c r="S105" s="375"/>
      <c r="T105" s="376"/>
      <c r="U105" s="376"/>
      <c r="V105" s="376"/>
      <c r="W105" s="65"/>
      <c r="X105" s="377"/>
      <c r="Y105" s="378"/>
      <c r="Z105" s="378"/>
      <c r="AA105" s="378"/>
      <c r="AB105" s="378"/>
      <c r="AC105" s="378"/>
      <c r="AD105" s="378"/>
      <c r="AE105" s="379"/>
      <c r="AF105" s="379"/>
      <c r="AG105" s="380"/>
      <c r="AH105" s="381"/>
      <c r="AI105" s="391"/>
      <c r="AJ105" s="391"/>
      <c r="AK105" s="391"/>
    </row>
    <row r="106" spans="1:37" ht="27.75" customHeight="1">
      <c r="A106" s="362">
        <f t="shared" si="3"/>
        <v>88</v>
      </c>
      <c r="B106" s="352" t="str">
        <f>IF('基本情報入力シート'!C120="","",'基本情報入力シート'!C120)</f>
        <v/>
      </c>
      <c r="C106" s="353" t="str">
        <f>IF('基本情報入力シート'!D120="","",'基本情報入力シート'!D120)</f>
        <v/>
      </c>
      <c r="D106" s="353" t="str">
        <f>IF('基本情報入力シート'!E120="","",'基本情報入力シート'!E120)</f>
        <v/>
      </c>
      <c r="E106" s="354" t="str">
        <f>IF('基本情報入力シート'!F120="","",'基本情報入力シート'!F120)</f>
        <v/>
      </c>
      <c r="F106" s="354" t="str">
        <f>IF('基本情報入力シート'!G120="","",'基本情報入力シート'!G120)</f>
        <v/>
      </c>
      <c r="G106" s="354" t="str">
        <f>IF('基本情報入力シート'!H120="","",'基本情報入力シート'!H120)</f>
        <v/>
      </c>
      <c r="H106" s="354" t="str">
        <f>IF('基本情報入力シート'!I120="","",'基本情報入力シート'!I120)</f>
        <v/>
      </c>
      <c r="I106" s="354" t="str">
        <f>IF('基本情報入力シート'!J120="","",'基本情報入力シート'!J120)</f>
        <v/>
      </c>
      <c r="J106" s="354" t="str">
        <f>IF('基本情報入力シート'!K120="","",'基本情報入力シート'!K120)</f>
        <v/>
      </c>
      <c r="K106" s="355" t="str">
        <f>IF('基本情報入力シート'!L120="","",'基本情報入力シート'!L120)</f>
        <v/>
      </c>
      <c r="L106" s="356" t="s">
        <v>313</v>
      </c>
      <c r="M106" s="357" t="str">
        <f>IF('基本情報入力シート'!M120="","",'基本情報入力シート'!M120)</f>
        <v/>
      </c>
      <c r="N106" s="358" t="str">
        <f>IF('基本情報入力シート'!R120="","",'基本情報入力シート'!R120)</f>
        <v/>
      </c>
      <c r="O106" s="358" t="str">
        <f>IF('基本情報入力シート'!W120="","",'基本情報入力シート'!W120)</f>
        <v/>
      </c>
      <c r="P106" s="359" t="str">
        <f>IF('基本情報入力シート'!X120="","",'基本情報入力シート'!X120)</f>
        <v/>
      </c>
      <c r="Q106" s="360" t="str">
        <f>IF('基本情報入力シート'!Y120="","",'基本情報入力シート'!Y120)</f>
        <v/>
      </c>
      <c r="R106" s="64"/>
      <c r="S106" s="375"/>
      <c r="T106" s="376"/>
      <c r="U106" s="376"/>
      <c r="V106" s="376"/>
      <c r="W106" s="65"/>
      <c r="X106" s="377"/>
      <c r="Y106" s="378"/>
      <c r="Z106" s="378"/>
      <c r="AA106" s="378"/>
      <c r="AB106" s="378"/>
      <c r="AC106" s="378"/>
      <c r="AD106" s="378"/>
      <c r="AE106" s="379"/>
      <c r="AF106" s="379"/>
      <c r="AG106" s="380"/>
      <c r="AH106" s="381"/>
      <c r="AI106" s="391"/>
      <c r="AJ106" s="391"/>
      <c r="AK106" s="391"/>
    </row>
    <row r="107" spans="1:37" ht="27.75" customHeight="1">
      <c r="A107" s="362">
        <f t="shared" si="3"/>
        <v>89</v>
      </c>
      <c r="B107" s="352" t="str">
        <f>IF('基本情報入力シート'!C121="","",'基本情報入力シート'!C121)</f>
        <v/>
      </c>
      <c r="C107" s="353" t="str">
        <f>IF('基本情報入力シート'!D121="","",'基本情報入力シート'!D121)</f>
        <v/>
      </c>
      <c r="D107" s="353" t="str">
        <f>IF('基本情報入力シート'!E121="","",'基本情報入力シート'!E121)</f>
        <v/>
      </c>
      <c r="E107" s="354" t="str">
        <f>IF('基本情報入力シート'!F121="","",'基本情報入力シート'!F121)</f>
        <v/>
      </c>
      <c r="F107" s="354" t="str">
        <f>IF('基本情報入力シート'!G121="","",'基本情報入力シート'!G121)</f>
        <v/>
      </c>
      <c r="G107" s="354" t="str">
        <f>IF('基本情報入力シート'!H121="","",'基本情報入力シート'!H121)</f>
        <v/>
      </c>
      <c r="H107" s="354" t="str">
        <f>IF('基本情報入力シート'!I121="","",'基本情報入力シート'!I121)</f>
        <v/>
      </c>
      <c r="I107" s="354" t="str">
        <f>IF('基本情報入力シート'!J121="","",'基本情報入力シート'!J121)</f>
        <v/>
      </c>
      <c r="J107" s="354" t="str">
        <f>IF('基本情報入力シート'!K121="","",'基本情報入力シート'!K121)</f>
        <v/>
      </c>
      <c r="K107" s="355" t="str">
        <f>IF('基本情報入力シート'!L121="","",'基本情報入力シート'!L121)</f>
        <v/>
      </c>
      <c r="L107" s="356" t="s">
        <v>314</v>
      </c>
      <c r="M107" s="357" t="str">
        <f>IF('基本情報入力シート'!M121="","",'基本情報入力シート'!M121)</f>
        <v/>
      </c>
      <c r="N107" s="358" t="str">
        <f>IF('基本情報入力シート'!R121="","",'基本情報入力シート'!R121)</f>
        <v/>
      </c>
      <c r="O107" s="358" t="str">
        <f>IF('基本情報入力シート'!W121="","",'基本情報入力シート'!W121)</f>
        <v/>
      </c>
      <c r="P107" s="359" t="str">
        <f>IF('基本情報入力シート'!X121="","",'基本情報入力シート'!X121)</f>
        <v/>
      </c>
      <c r="Q107" s="360" t="str">
        <f>IF('基本情報入力シート'!Y121="","",'基本情報入力シート'!Y121)</f>
        <v/>
      </c>
      <c r="R107" s="64"/>
      <c r="S107" s="375"/>
      <c r="T107" s="376"/>
      <c r="U107" s="376"/>
      <c r="V107" s="376"/>
      <c r="W107" s="65"/>
      <c r="X107" s="377"/>
      <c r="Y107" s="378"/>
      <c r="Z107" s="378"/>
      <c r="AA107" s="378"/>
      <c r="AB107" s="378"/>
      <c r="AC107" s="378"/>
      <c r="AD107" s="378"/>
      <c r="AE107" s="379"/>
      <c r="AF107" s="379"/>
      <c r="AG107" s="380"/>
      <c r="AH107" s="381"/>
      <c r="AI107" s="391"/>
      <c r="AJ107" s="391"/>
      <c r="AK107" s="391"/>
    </row>
    <row r="108" spans="1:37" ht="27.75" customHeight="1">
      <c r="A108" s="362">
        <f t="shared" si="3"/>
        <v>90</v>
      </c>
      <c r="B108" s="352" t="str">
        <f>IF('基本情報入力シート'!C122="","",'基本情報入力シート'!C122)</f>
        <v/>
      </c>
      <c r="C108" s="353" t="str">
        <f>IF('基本情報入力シート'!D122="","",'基本情報入力シート'!D122)</f>
        <v/>
      </c>
      <c r="D108" s="353" t="str">
        <f>IF('基本情報入力シート'!E122="","",'基本情報入力シート'!E122)</f>
        <v/>
      </c>
      <c r="E108" s="354" t="str">
        <f>IF('基本情報入力シート'!F122="","",'基本情報入力シート'!F122)</f>
        <v/>
      </c>
      <c r="F108" s="354" t="str">
        <f>IF('基本情報入力シート'!G122="","",'基本情報入力シート'!G122)</f>
        <v/>
      </c>
      <c r="G108" s="354" t="str">
        <f>IF('基本情報入力シート'!H122="","",'基本情報入力シート'!H122)</f>
        <v/>
      </c>
      <c r="H108" s="354" t="str">
        <f>IF('基本情報入力シート'!I122="","",'基本情報入力シート'!I122)</f>
        <v/>
      </c>
      <c r="I108" s="354" t="str">
        <f>IF('基本情報入力シート'!J122="","",'基本情報入力シート'!J122)</f>
        <v/>
      </c>
      <c r="J108" s="354" t="str">
        <f>IF('基本情報入力シート'!K122="","",'基本情報入力シート'!K122)</f>
        <v/>
      </c>
      <c r="K108" s="355" t="str">
        <f>IF('基本情報入力シート'!L122="","",'基本情報入力シート'!L122)</f>
        <v/>
      </c>
      <c r="L108" s="356" t="s">
        <v>315</v>
      </c>
      <c r="M108" s="357" t="str">
        <f>IF('基本情報入力シート'!M122="","",'基本情報入力シート'!M122)</f>
        <v/>
      </c>
      <c r="N108" s="358" t="str">
        <f>IF('基本情報入力シート'!R122="","",'基本情報入力シート'!R122)</f>
        <v/>
      </c>
      <c r="O108" s="358" t="str">
        <f>IF('基本情報入力シート'!W122="","",'基本情報入力シート'!W122)</f>
        <v/>
      </c>
      <c r="P108" s="359" t="str">
        <f>IF('基本情報入力シート'!X122="","",'基本情報入力シート'!X122)</f>
        <v/>
      </c>
      <c r="Q108" s="360" t="str">
        <f>IF('基本情報入力シート'!Y122="","",'基本情報入力シート'!Y122)</f>
        <v/>
      </c>
      <c r="R108" s="64"/>
      <c r="S108" s="375"/>
      <c r="T108" s="376"/>
      <c r="U108" s="376"/>
      <c r="V108" s="376"/>
      <c r="W108" s="65"/>
      <c r="X108" s="377"/>
      <c r="Y108" s="378"/>
      <c r="Z108" s="378"/>
      <c r="AA108" s="378"/>
      <c r="AB108" s="378"/>
      <c r="AC108" s="378"/>
      <c r="AD108" s="378"/>
      <c r="AE108" s="379"/>
      <c r="AF108" s="379"/>
      <c r="AG108" s="380"/>
      <c r="AH108" s="381"/>
      <c r="AI108" s="391"/>
      <c r="AJ108" s="391"/>
      <c r="AK108" s="391"/>
    </row>
    <row r="109" spans="1:37" ht="27.75" customHeight="1">
      <c r="A109" s="362">
        <f t="shared" si="3"/>
        <v>91</v>
      </c>
      <c r="B109" s="352" t="str">
        <f>IF('基本情報入力シート'!C123="","",'基本情報入力シート'!C123)</f>
        <v/>
      </c>
      <c r="C109" s="353" t="str">
        <f>IF('基本情報入力シート'!D123="","",'基本情報入力シート'!D123)</f>
        <v/>
      </c>
      <c r="D109" s="353" t="str">
        <f>IF('基本情報入力シート'!E123="","",'基本情報入力シート'!E123)</f>
        <v/>
      </c>
      <c r="E109" s="354" t="str">
        <f>IF('基本情報入力シート'!F123="","",'基本情報入力シート'!F123)</f>
        <v/>
      </c>
      <c r="F109" s="354" t="str">
        <f>IF('基本情報入力シート'!G123="","",'基本情報入力シート'!G123)</f>
        <v/>
      </c>
      <c r="G109" s="354" t="str">
        <f>IF('基本情報入力シート'!H123="","",'基本情報入力シート'!H123)</f>
        <v/>
      </c>
      <c r="H109" s="354" t="str">
        <f>IF('基本情報入力シート'!I123="","",'基本情報入力シート'!I123)</f>
        <v/>
      </c>
      <c r="I109" s="354" t="str">
        <f>IF('基本情報入力シート'!J123="","",'基本情報入力シート'!J123)</f>
        <v/>
      </c>
      <c r="J109" s="354" t="str">
        <f>IF('基本情報入力シート'!K123="","",'基本情報入力シート'!K123)</f>
        <v/>
      </c>
      <c r="K109" s="355" t="str">
        <f>IF('基本情報入力シート'!L123="","",'基本情報入力シート'!L123)</f>
        <v/>
      </c>
      <c r="L109" s="356" t="s">
        <v>316</v>
      </c>
      <c r="M109" s="357" t="str">
        <f>IF('基本情報入力シート'!M123="","",'基本情報入力シート'!M123)</f>
        <v/>
      </c>
      <c r="N109" s="358" t="str">
        <f>IF('基本情報入力シート'!R123="","",'基本情報入力シート'!R123)</f>
        <v/>
      </c>
      <c r="O109" s="358" t="str">
        <f>IF('基本情報入力シート'!W123="","",'基本情報入力シート'!W123)</f>
        <v/>
      </c>
      <c r="P109" s="359" t="str">
        <f>IF('基本情報入力シート'!X123="","",'基本情報入力シート'!X123)</f>
        <v/>
      </c>
      <c r="Q109" s="360" t="str">
        <f>IF('基本情報入力シート'!Y123="","",'基本情報入力シート'!Y123)</f>
        <v/>
      </c>
      <c r="R109" s="64"/>
      <c r="S109" s="375"/>
      <c r="T109" s="376"/>
      <c r="U109" s="376"/>
      <c r="V109" s="376"/>
      <c r="W109" s="65"/>
      <c r="X109" s="377"/>
      <c r="Y109" s="378"/>
      <c r="Z109" s="378"/>
      <c r="AA109" s="378"/>
      <c r="AB109" s="378"/>
      <c r="AC109" s="378"/>
      <c r="AD109" s="378"/>
      <c r="AE109" s="379"/>
      <c r="AF109" s="379"/>
      <c r="AG109" s="380"/>
      <c r="AH109" s="381"/>
      <c r="AI109" s="391"/>
      <c r="AJ109" s="391"/>
      <c r="AK109" s="391"/>
    </row>
    <row r="110" spans="1:37" ht="27.75" customHeight="1">
      <c r="A110" s="362">
        <f t="shared" si="3"/>
        <v>92</v>
      </c>
      <c r="B110" s="352" t="str">
        <f>IF('基本情報入力シート'!C124="","",'基本情報入力シート'!C124)</f>
        <v/>
      </c>
      <c r="C110" s="353" t="str">
        <f>IF('基本情報入力シート'!D124="","",'基本情報入力シート'!D124)</f>
        <v/>
      </c>
      <c r="D110" s="353" t="str">
        <f>IF('基本情報入力シート'!E124="","",'基本情報入力シート'!E124)</f>
        <v/>
      </c>
      <c r="E110" s="354" t="str">
        <f>IF('基本情報入力シート'!F124="","",'基本情報入力シート'!F124)</f>
        <v/>
      </c>
      <c r="F110" s="354" t="str">
        <f>IF('基本情報入力シート'!G124="","",'基本情報入力シート'!G124)</f>
        <v/>
      </c>
      <c r="G110" s="354" t="str">
        <f>IF('基本情報入力シート'!H124="","",'基本情報入力シート'!H124)</f>
        <v/>
      </c>
      <c r="H110" s="354" t="str">
        <f>IF('基本情報入力シート'!I124="","",'基本情報入力シート'!I124)</f>
        <v/>
      </c>
      <c r="I110" s="354" t="str">
        <f>IF('基本情報入力シート'!J124="","",'基本情報入力シート'!J124)</f>
        <v/>
      </c>
      <c r="J110" s="354" t="str">
        <f>IF('基本情報入力シート'!K124="","",'基本情報入力シート'!K124)</f>
        <v/>
      </c>
      <c r="K110" s="355" t="str">
        <f>IF('基本情報入力シート'!L124="","",'基本情報入力シート'!L124)</f>
        <v/>
      </c>
      <c r="L110" s="356" t="s">
        <v>317</v>
      </c>
      <c r="M110" s="357" t="str">
        <f>IF('基本情報入力シート'!M124="","",'基本情報入力シート'!M124)</f>
        <v/>
      </c>
      <c r="N110" s="358" t="str">
        <f>IF('基本情報入力シート'!R124="","",'基本情報入力シート'!R124)</f>
        <v/>
      </c>
      <c r="O110" s="358" t="str">
        <f>IF('基本情報入力シート'!W124="","",'基本情報入力シート'!W124)</f>
        <v/>
      </c>
      <c r="P110" s="359" t="str">
        <f>IF('基本情報入力シート'!X124="","",'基本情報入力シート'!X124)</f>
        <v/>
      </c>
      <c r="Q110" s="360" t="str">
        <f>IF('基本情報入力シート'!Y124="","",'基本情報入力シート'!Y124)</f>
        <v/>
      </c>
      <c r="R110" s="64"/>
      <c r="S110" s="375"/>
      <c r="T110" s="376"/>
      <c r="U110" s="376"/>
      <c r="V110" s="376"/>
      <c r="W110" s="65"/>
      <c r="X110" s="377"/>
      <c r="Y110" s="378"/>
      <c r="Z110" s="378"/>
      <c r="AA110" s="378"/>
      <c r="AB110" s="378"/>
      <c r="AC110" s="378"/>
      <c r="AD110" s="378"/>
      <c r="AE110" s="379"/>
      <c r="AF110" s="379"/>
      <c r="AG110" s="380"/>
      <c r="AH110" s="381"/>
      <c r="AI110" s="391"/>
      <c r="AJ110" s="391"/>
      <c r="AK110" s="391"/>
    </row>
    <row r="111" spans="1:37" ht="27.75" customHeight="1">
      <c r="A111" s="362">
        <f t="shared" si="3"/>
        <v>93</v>
      </c>
      <c r="B111" s="352" t="str">
        <f>IF('基本情報入力シート'!C125="","",'基本情報入力シート'!C125)</f>
        <v/>
      </c>
      <c r="C111" s="353" t="str">
        <f>IF('基本情報入力シート'!D125="","",'基本情報入力シート'!D125)</f>
        <v/>
      </c>
      <c r="D111" s="353" t="str">
        <f>IF('基本情報入力シート'!E125="","",'基本情報入力シート'!E125)</f>
        <v/>
      </c>
      <c r="E111" s="354" t="str">
        <f>IF('基本情報入力シート'!F125="","",'基本情報入力シート'!F125)</f>
        <v/>
      </c>
      <c r="F111" s="354" t="str">
        <f>IF('基本情報入力シート'!G125="","",'基本情報入力シート'!G125)</f>
        <v/>
      </c>
      <c r="G111" s="354" t="str">
        <f>IF('基本情報入力シート'!H125="","",'基本情報入力シート'!H125)</f>
        <v/>
      </c>
      <c r="H111" s="354" t="str">
        <f>IF('基本情報入力シート'!I125="","",'基本情報入力シート'!I125)</f>
        <v/>
      </c>
      <c r="I111" s="354" t="str">
        <f>IF('基本情報入力シート'!J125="","",'基本情報入力シート'!J125)</f>
        <v/>
      </c>
      <c r="J111" s="354" t="str">
        <f>IF('基本情報入力シート'!K125="","",'基本情報入力シート'!K125)</f>
        <v/>
      </c>
      <c r="K111" s="355" t="str">
        <f>IF('基本情報入力シート'!L125="","",'基本情報入力シート'!L125)</f>
        <v/>
      </c>
      <c r="L111" s="356" t="s">
        <v>318</v>
      </c>
      <c r="M111" s="357" t="str">
        <f>IF('基本情報入力シート'!M125="","",'基本情報入力シート'!M125)</f>
        <v/>
      </c>
      <c r="N111" s="358" t="str">
        <f>IF('基本情報入力シート'!R125="","",'基本情報入力シート'!R125)</f>
        <v/>
      </c>
      <c r="O111" s="358" t="str">
        <f>IF('基本情報入力シート'!W125="","",'基本情報入力シート'!W125)</f>
        <v/>
      </c>
      <c r="P111" s="359" t="str">
        <f>IF('基本情報入力シート'!X125="","",'基本情報入力シート'!X125)</f>
        <v/>
      </c>
      <c r="Q111" s="360" t="str">
        <f>IF('基本情報入力シート'!Y125="","",'基本情報入力シート'!Y125)</f>
        <v/>
      </c>
      <c r="R111" s="64"/>
      <c r="S111" s="375"/>
      <c r="T111" s="376"/>
      <c r="U111" s="376"/>
      <c r="V111" s="376"/>
      <c r="W111" s="65"/>
      <c r="X111" s="377"/>
      <c r="Y111" s="378"/>
      <c r="Z111" s="378"/>
      <c r="AA111" s="378"/>
      <c r="AB111" s="378"/>
      <c r="AC111" s="378"/>
      <c r="AD111" s="378"/>
      <c r="AE111" s="379"/>
      <c r="AF111" s="379"/>
      <c r="AG111" s="380"/>
      <c r="AH111" s="381"/>
      <c r="AI111" s="391"/>
      <c r="AJ111" s="391"/>
      <c r="AK111" s="391"/>
    </row>
    <row r="112" spans="1:37" ht="27.75" customHeight="1">
      <c r="A112" s="362">
        <f t="shared" si="3"/>
        <v>94</v>
      </c>
      <c r="B112" s="352" t="str">
        <f>IF('基本情報入力シート'!C126="","",'基本情報入力シート'!C126)</f>
        <v/>
      </c>
      <c r="C112" s="353" t="str">
        <f>IF('基本情報入力シート'!D126="","",'基本情報入力シート'!D126)</f>
        <v/>
      </c>
      <c r="D112" s="353" t="str">
        <f>IF('基本情報入力シート'!E126="","",'基本情報入力シート'!E126)</f>
        <v/>
      </c>
      <c r="E112" s="354" t="str">
        <f>IF('基本情報入力シート'!F126="","",'基本情報入力シート'!F126)</f>
        <v/>
      </c>
      <c r="F112" s="354" t="str">
        <f>IF('基本情報入力シート'!G126="","",'基本情報入力シート'!G126)</f>
        <v/>
      </c>
      <c r="G112" s="354" t="str">
        <f>IF('基本情報入力シート'!H126="","",'基本情報入力シート'!H126)</f>
        <v/>
      </c>
      <c r="H112" s="354" t="str">
        <f>IF('基本情報入力シート'!I126="","",'基本情報入力シート'!I126)</f>
        <v/>
      </c>
      <c r="I112" s="354" t="str">
        <f>IF('基本情報入力シート'!J126="","",'基本情報入力シート'!J126)</f>
        <v/>
      </c>
      <c r="J112" s="354" t="str">
        <f>IF('基本情報入力シート'!K126="","",'基本情報入力シート'!K126)</f>
        <v/>
      </c>
      <c r="K112" s="355" t="str">
        <f>IF('基本情報入力シート'!L126="","",'基本情報入力シート'!L126)</f>
        <v/>
      </c>
      <c r="L112" s="356" t="s">
        <v>319</v>
      </c>
      <c r="M112" s="357" t="str">
        <f>IF('基本情報入力シート'!M126="","",'基本情報入力シート'!M126)</f>
        <v/>
      </c>
      <c r="N112" s="358" t="str">
        <f>IF('基本情報入力シート'!R126="","",'基本情報入力シート'!R126)</f>
        <v/>
      </c>
      <c r="O112" s="358" t="str">
        <f>IF('基本情報入力シート'!W126="","",'基本情報入力シート'!W126)</f>
        <v/>
      </c>
      <c r="P112" s="359" t="str">
        <f>IF('基本情報入力シート'!X126="","",'基本情報入力シート'!X126)</f>
        <v/>
      </c>
      <c r="Q112" s="360" t="str">
        <f>IF('基本情報入力シート'!Y126="","",'基本情報入力シート'!Y126)</f>
        <v/>
      </c>
      <c r="R112" s="64"/>
      <c r="S112" s="375"/>
      <c r="T112" s="376"/>
      <c r="U112" s="376"/>
      <c r="V112" s="376"/>
      <c r="W112" s="65"/>
      <c r="X112" s="377"/>
      <c r="Y112" s="378"/>
      <c r="Z112" s="378"/>
      <c r="AA112" s="378"/>
      <c r="AB112" s="378"/>
      <c r="AC112" s="378"/>
      <c r="AD112" s="378"/>
      <c r="AE112" s="379"/>
      <c r="AF112" s="379"/>
      <c r="AG112" s="380"/>
      <c r="AH112" s="381"/>
      <c r="AI112" s="391"/>
      <c r="AJ112" s="391"/>
      <c r="AK112" s="391"/>
    </row>
    <row r="113" spans="1:37" ht="27.75" customHeight="1">
      <c r="A113" s="362">
        <f t="shared" si="3"/>
        <v>95</v>
      </c>
      <c r="B113" s="352" t="str">
        <f>IF('基本情報入力シート'!C127="","",'基本情報入力シート'!C127)</f>
        <v/>
      </c>
      <c r="C113" s="353" t="str">
        <f>IF('基本情報入力シート'!D127="","",'基本情報入力シート'!D127)</f>
        <v/>
      </c>
      <c r="D113" s="353" t="str">
        <f>IF('基本情報入力シート'!E127="","",'基本情報入力シート'!E127)</f>
        <v/>
      </c>
      <c r="E113" s="354" t="str">
        <f>IF('基本情報入力シート'!F127="","",'基本情報入力シート'!F127)</f>
        <v/>
      </c>
      <c r="F113" s="354" t="str">
        <f>IF('基本情報入力シート'!G127="","",'基本情報入力シート'!G127)</f>
        <v/>
      </c>
      <c r="G113" s="354" t="str">
        <f>IF('基本情報入力シート'!H127="","",'基本情報入力シート'!H127)</f>
        <v/>
      </c>
      <c r="H113" s="354" t="str">
        <f>IF('基本情報入力シート'!I127="","",'基本情報入力シート'!I127)</f>
        <v/>
      </c>
      <c r="I113" s="354" t="str">
        <f>IF('基本情報入力シート'!J127="","",'基本情報入力シート'!J127)</f>
        <v/>
      </c>
      <c r="J113" s="354" t="str">
        <f>IF('基本情報入力シート'!K127="","",'基本情報入力シート'!K127)</f>
        <v/>
      </c>
      <c r="K113" s="355" t="str">
        <f>IF('基本情報入力シート'!L127="","",'基本情報入力シート'!L127)</f>
        <v/>
      </c>
      <c r="L113" s="356" t="s">
        <v>320</v>
      </c>
      <c r="M113" s="357" t="str">
        <f>IF('基本情報入力シート'!M127="","",'基本情報入力シート'!M127)</f>
        <v/>
      </c>
      <c r="N113" s="358" t="str">
        <f>IF('基本情報入力シート'!R127="","",'基本情報入力シート'!R127)</f>
        <v/>
      </c>
      <c r="O113" s="358" t="str">
        <f>IF('基本情報入力シート'!W127="","",'基本情報入力シート'!W127)</f>
        <v/>
      </c>
      <c r="P113" s="359" t="str">
        <f>IF('基本情報入力シート'!X127="","",'基本情報入力シート'!X127)</f>
        <v/>
      </c>
      <c r="Q113" s="360" t="str">
        <f>IF('基本情報入力シート'!Y127="","",'基本情報入力シート'!Y127)</f>
        <v/>
      </c>
      <c r="R113" s="64"/>
      <c r="S113" s="375"/>
      <c r="T113" s="376"/>
      <c r="U113" s="376"/>
      <c r="V113" s="376"/>
      <c r="W113" s="65"/>
      <c r="X113" s="377"/>
      <c r="Y113" s="378"/>
      <c r="Z113" s="378"/>
      <c r="AA113" s="378"/>
      <c r="AB113" s="378"/>
      <c r="AC113" s="378"/>
      <c r="AD113" s="378"/>
      <c r="AE113" s="379"/>
      <c r="AF113" s="379"/>
      <c r="AG113" s="380"/>
      <c r="AH113" s="381"/>
      <c r="AI113" s="391"/>
      <c r="AJ113" s="391"/>
      <c r="AK113" s="391"/>
    </row>
    <row r="114" spans="1:37" ht="27.75" customHeight="1">
      <c r="A114" s="362">
        <f t="shared" si="3"/>
        <v>96</v>
      </c>
      <c r="B114" s="352" t="str">
        <f>IF('基本情報入力シート'!C128="","",'基本情報入力シート'!C128)</f>
        <v/>
      </c>
      <c r="C114" s="353" t="str">
        <f>IF('基本情報入力シート'!D128="","",'基本情報入力シート'!D128)</f>
        <v/>
      </c>
      <c r="D114" s="353" t="str">
        <f>IF('基本情報入力シート'!E128="","",'基本情報入力シート'!E128)</f>
        <v/>
      </c>
      <c r="E114" s="354" t="str">
        <f>IF('基本情報入力シート'!F128="","",'基本情報入力シート'!F128)</f>
        <v/>
      </c>
      <c r="F114" s="354" t="str">
        <f>IF('基本情報入力シート'!G128="","",'基本情報入力シート'!G128)</f>
        <v/>
      </c>
      <c r="G114" s="354" t="str">
        <f>IF('基本情報入力シート'!H128="","",'基本情報入力シート'!H128)</f>
        <v/>
      </c>
      <c r="H114" s="354" t="str">
        <f>IF('基本情報入力シート'!I128="","",'基本情報入力シート'!I128)</f>
        <v/>
      </c>
      <c r="I114" s="354" t="str">
        <f>IF('基本情報入力シート'!J128="","",'基本情報入力シート'!J128)</f>
        <v/>
      </c>
      <c r="J114" s="354" t="str">
        <f>IF('基本情報入力シート'!K128="","",'基本情報入力シート'!K128)</f>
        <v/>
      </c>
      <c r="K114" s="355" t="str">
        <f>IF('基本情報入力シート'!L128="","",'基本情報入力シート'!L128)</f>
        <v/>
      </c>
      <c r="L114" s="356" t="s">
        <v>321</v>
      </c>
      <c r="M114" s="357" t="str">
        <f>IF('基本情報入力シート'!M128="","",'基本情報入力シート'!M128)</f>
        <v/>
      </c>
      <c r="N114" s="358" t="str">
        <f>IF('基本情報入力シート'!R128="","",'基本情報入力シート'!R128)</f>
        <v/>
      </c>
      <c r="O114" s="358" t="str">
        <f>IF('基本情報入力シート'!W128="","",'基本情報入力シート'!W128)</f>
        <v/>
      </c>
      <c r="P114" s="359" t="str">
        <f>IF('基本情報入力シート'!X128="","",'基本情報入力シート'!X128)</f>
        <v/>
      </c>
      <c r="Q114" s="360" t="str">
        <f>IF('基本情報入力シート'!Y128="","",'基本情報入力シート'!Y128)</f>
        <v/>
      </c>
      <c r="R114" s="64"/>
      <c r="S114" s="375"/>
      <c r="T114" s="376"/>
      <c r="U114" s="376"/>
      <c r="V114" s="376"/>
      <c r="W114" s="65"/>
      <c r="X114" s="377"/>
      <c r="Y114" s="378"/>
      <c r="Z114" s="378"/>
      <c r="AA114" s="378"/>
      <c r="AB114" s="378"/>
      <c r="AC114" s="378"/>
      <c r="AD114" s="378"/>
      <c r="AE114" s="379"/>
      <c r="AF114" s="379"/>
      <c r="AG114" s="380"/>
      <c r="AH114" s="381"/>
      <c r="AI114" s="391"/>
      <c r="AJ114" s="391"/>
      <c r="AK114" s="391"/>
    </row>
    <row r="115" spans="1:37" ht="27.75" customHeight="1">
      <c r="A115" s="362">
        <f t="shared" si="3"/>
        <v>97</v>
      </c>
      <c r="B115" s="352" t="str">
        <f>IF('基本情報入力シート'!C129="","",'基本情報入力シート'!C129)</f>
        <v/>
      </c>
      <c r="C115" s="353" t="str">
        <f>IF('基本情報入力シート'!D129="","",'基本情報入力シート'!D129)</f>
        <v/>
      </c>
      <c r="D115" s="353" t="str">
        <f>IF('基本情報入力シート'!E129="","",'基本情報入力シート'!E129)</f>
        <v/>
      </c>
      <c r="E115" s="354" t="str">
        <f>IF('基本情報入力シート'!F129="","",'基本情報入力シート'!F129)</f>
        <v/>
      </c>
      <c r="F115" s="354" t="str">
        <f>IF('基本情報入力シート'!G129="","",'基本情報入力シート'!G129)</f>
        <v/>
      </c>
      <c r="G115" s="354" t="str">
        <f>IF('基本情報入力シート'!H129="","",'基本情報入力シート'!H129)</f>
        <v/>
      </c>
      <c r="H115" s="354" t="str">
        <f>IF('基本情報入力シート'!I129="","",'基本情報入力シート'!I129)</f>
        <v/>
      </c>
      <c r="I115" s="354" t="str">
        <f>IF('基本情報入力シート'!J129="","",'基本情報入力シート'!J129)</f>
        <v/>
      </c>
      <c r="J115" s="354" t="str">
        <f>IF('基本情報入力シート'!K129="","",'基本情報入力シート'!K129)</f>
        <v/>
      </c>
      <c r="K115" s="355" t="str">
        <f>IF('基本情報入力シート'!L129="","",'基本情報入力シート'!L129)</f>
        <v/>
      </c>
      <c r="L115" s="356" t="s">
        <v>322</v>
      </c>
      <c r="M115" s="357" t="str">
        <f>IF('基本情報入力シート'!M129="","",'基本情報入力シート'!M129)</f>
        <v/>
      </c>
      <c r="N115" s="358" t="str">
        <f>IF('基本情報入力シート'!R129="","",'基本情報入力シート'!R129)</f>
        <v/>
      </c>
      <c r="O115" s="358" t="str">
        <f>IF('基本情報入力シート'!W129="","",'基本情報入力シート'!W129)</f>
        <v/>
      </c>
      <c r="P115" s="359" t="str">
        <f>IF('基本情報入力シート'!X129="","",'基本情報入力シート'!X129)</f>
        <v/>
      </c>
      <c r="Q115" s="360" t="str">
        <f>IF('基本情報入力シート'!Y129="","",'基本情報入力シート'!Y129)</f>
        <v/>
      </c>
      <c r="R115" s="64"/>
      <c r="S115" s="375"/>
      <c r="T115" s="376"/>
      <c r="U115" s="376"/>
      <c r="V115" s="376"/>
      <c r="W115" s="65"/>
      <c r="X115" s="377"/>
      <c r="Y115" s="378"/>
      <c r="Z115" s="378"/>
      <c r="AA115" s="378"/>
      <c r="AB115" s="378"/>
      <c r="AC115" s="378"/>
      <c r="AD115" s="378"/>
      <c r="AE115" s="379"/>
      <c r="AF115" s="379"/>
      <c r="AG115" s="380"/>
      <c r="AH115" s="381"/>
      <c r="AI115" s="391"/>
      <c r="AJ115" s="391"/>
      <c r="AK115" s="391"/>
    </row>
    <row r="116" spans="1:37" ht="27.75" customHeight="1">
      <c r="A116" s="362">
        <f t="shared" si="3"/>
        <v>98</v>
      </c>
      <c r="B116" s="352" t="str">
        <f>IF('基本情報入力シート'!C130="","",'基本情報入力シート'!C130)</f>
        <v/>
      </c>
      <c r="C116" s="353" t="str">
        <f>IF('基本情報入力シート'!D130="","",'基本情報入力シート'!D130)</f>
        <v/>
      </c>
      <c r="D116" s="353" t="str">
        <f>IF('基本情報入力シート'!E130="","",'基本情報入力シート'!E130)</f>
        <v/>
      </c>
      <c r="E116" s="354" t="str">
        <f>IF('基本情報入力シート'!F130="","",'基本情報入力シート'!F130)</f>
        <v/>
      </c>
      <c r="F116" s="354" t="str">
        <f>IF('基本情報入力シート'!G130="","",'基本情報入力シート'!G130)</f>
        <v/>
      </c>
      <c r="G116" s="354" t="str">
        <f>IF('基本情報入力シート'!H130="","",'基本情報入力シート'!H130)</f>
        <v/>
      </c>
      <c r="H116" s="354" t="str">
        <f>IF('基本情報入力シート'!I130="","",'基本情報入力シート'!I130)</f>
        <v/>
      </c>
      <c r="I116" s="354" t="str">
        <f>IF('基本情報入力シート'!J130="","",'基本情報入力シート'!J130)</f>
        <v/>
      </c>
      <c r="J116" s="354" t="str">
        <f>IF('基本情報入力シート'!K130="","",'基本情報入力シート'!K130)</f>
        <v/>
      </c>
      <c r="K116" s="355" t="str">
        <f>IF('基本情報入力シート'!L130="","",'基本情報入力シート'!L130)</f>
        <v/>
      </c>
      <c r="L116" s="356" t="s">
        <v>323</v>
      </c>
      <c r="M116" s="357" t="str">
        <f>IF('基本情報入力シート'!M130="","",'基本情報入力シート'!M130)</f>
        <v/>
      </c>
      <c r="N116" s="358" t="str">
        <f>IF('基本情報入力シート'!R130="","",'基本情報入力シート'!R130)</f>
        <v/>
      </c>
      <c r="O116" s="358" t="str">
        <f>IF('基本情報入力シート'!W130="","",'基本情報入力シート'!W130)</f>
        <v/>
      </c>
      <c r="P116" s="359" t="str">
        <f>IF('基本情報入力シート'!X130="","",'基本情報入力シート'!X130)</f>
        <v/>
      </c>
      <c r="Q116" s="360" t="str">
        <f>IF('基本情報入力シート'!Y130="","",'基本情報入力シート'!Y130)</f>
        <v/>
      </c>
      <c r="R116" s="64"/>
      <c r="S116" s="375"/>
      <c r="T116" s="376"/>
      <c r="U116" s="376"/>
      <c r="V116" s="376"/>
      <c r="W116" s="65"/>
      <c r="X116" s="377"/>
      <c r="Y116" s="378"/>
      <c r="Z116" s="378"/>
      <c r="AA116" s="378"/>
      <c r="AB116" s="378"/>
      <c r="AC116" s="378"/>
      <c r="AD116" s="378"/>
      <c r="AE116" s="379"/>
      <c r="AF116" s="379"/>
      <c r="AG116" s="380"/>
      <c r="AH116" s="381"/>
      <c r="AI116" s="391"/>
      <c r="AJ116" s="391"/>
      <c r="AK116" s="391"/>
    </row>
    <row r="117" spans="1:37" ht="27.75" customHeight="1">
      <c r="A117" s="362">
        <f t="shared" si="3"/>
        <v>99</v>
      </c>
      <c r="B117" s="352" t="str">
        <f>IF('基本情報入力シート'!C131="","",'基本情報入力シート'!C131)</f>
        <v/>
      </c>
      <c r="C117" s="353" t="str">
        <f>IF('基本情報入力シート'!D131="","",'基本情報入力シート'!D131)</f>
        <v/>
      </c>
      <c r="D117" s="353" t="str">
        <f>IF('基本情報入力シート'!E131="","",'基本情報入力シート'!E131)</f>
        <v/>
      </c>
      <c r="E117" s="354" t="str">
        <f>IF('基本情報入力シート'!F131="","",'基本情報入力シート'!F131)</f>
        <v/>
      </c>
      <c r="F117" s="354" t="str">
        <f>IF('基本情報入力シート'!G131="","",'基本情報入力シート'!G131)</f>
        <v/>
      </c>
      <c r="G117" s="354" t="str">
        <f>IF('基本情報入力シート'!H131="","",'基本情報入力シート'!H131)</f>
        <v/>
      </c>
      <c r="H117" s="354" t="str">
        <f>IF('基本情報入力シート'!I131="","",'基本情報入力シート'!I131)</f>
        <v/>
      </c>
      <c r="I117" s="354" t="str">
        <f>IF('基本情報入力シート'!J131="","",'基本情報入力シート'!J131)</f>
        <v/>
      </c>
      <c r="J117" s="354" t="str">
        <f>IF('基本情報入力シート'!K131="","",'基本情報入力シート'!K131)</f>
        <v/>
      </c>
      <c r="K117" s="355" t="str">
        <f>IF('基本情報入力シート'!L131="","",'基本情報入力シート'!L131)</f>
        <v/>
      </c>
      <c r="L117" s="356" t="s">
        <v>324</v>
      </c>
      <c r="M117" s="357" t="str">
        <f>IF('基本情報入力シート'!M131="","",'基本情報入力シート'!M131)</f>
        <v/>
      </c>
      <c r="N117" s="358" t="str">
        <f>IF('基本情報入力シート'!R131="","",'基本情報入力シート'!R131)</f>
        <v/>
      </c>
      <c r="O117" s="358" t="str">
        <f>IF('基本情報入力シート'!W131="","",'基本情報入力シート'!W131)</f>
        <v/>
      </c>
      <c r="P117" s="359" t="str">
        <f>IF('基本情報入力シート'!X131="","",'基本情報入力シート'!X131)</f>
        <v/>
      </c>
      <c r="Q117" s="360" t="str">
        <f>IF('基本情報入力シート'!Y131="","",'基本情報入力シート'!Y131)</f>
        <v/>
      </c>
      <c r="R117" s="64"/>
      <c r="S117" s="375"/>
      <c r="T117" s="376"/>
      <c r="U117" s="376"/>
      <c r="V117" s="376"/>
      <c r="W117" s="65"/>
      <c r="X117" s="377"/>
      <c r="Y117" s="378"/>
      <c r="Z117" s="378"/>
      <c r="AA117" s="378"/>
      <c r="AB117" s="378"/>
      <c r="AC117" s="378"/>
      <c r="AD117" s="378"/>
      <c r="AE117" s="379"/>
      <c r="AF117" s="379"/>
      <c r="AG117" s="380"/>
      <c r="AH117" s="381"/>
      <c r="AI117" s="391"/>
      <c r="AJ117" s="391"/>
      <c r="AK117" s="391"/>
    </row>
    <row r="118" spans="1:37" ht="27.75" customHeight="1">
      <c r="A118" s="362">
        <f t="shared" si="3"/>
        <v>100</v>
      </c>
      <c r="B118" s="352" t="str">
        <f>IF('基本情報入力シート'!C132="","",'基本情報入力シート'!C132)</f>
        <v/>
      </c>
      <c r="C118" s="353" t="str">
        <f>IF('基本情報入力シート'!D132="","",'基本情報入力シート'!D132)</f>
        <v/>
      </c>
      <c r="D118" s="353" t="str">
        <f>IF('基本情報入力シート'!E132="","",'基本情報入力シート'!E132)</f>
        <v/>
      </c>
      <c r="E118" s="363" t="str">
        <f>IF('基本情報入力シート'!F132="","",'基本情報入力シート'!F132)</f>
        <v/>
      </c>
      <c r="F118" s="363" t="str">
        <f>IF('基本情報入力シート'!G132="","",'基本情報入力シート'!G132)</f>
        <v/>
      </c>
      <c r="G118" s="363" t="str">
        <f>IF('基本情報入力シート'!H132="","",'基本情報入力シート'!H132)</f>
        <v/>
      </c>
      <c r="H118" s="363" t="str">
        <f>IF('基本情報入力シート'!I132="","",'基本情報入力シート'!I132)</f>
        <v/>
      </c>
      <c r="I118" s="363" t="str">
        <f>IF('基本情報入力シート'!J132="","",'基本情報入力シート'!J132)</f>
        <v/>
      </c>
      <c r="J118" s="363" t="str">
        <f>IF('基本情報入力シート'!K132="","",'基本情報入力シート'!K132)</f>
        <v/>
      </c>
      <c r="K118" s="364" t="str">
        <f>IF('基本情報入力シート'!L132="","",'基本情報入力シート'!L132)</f>
        <v/>
      </c>
      <c r="L118" s="356" t="s">
        <v>325</v>
      </c>
      <c r="M118" s="358" t="str">
        <f>IF('基本情報入力シート'!M132="","",'基本情報入力シート'!M132)</f>
        <v/>
      </c>
      <c r="N118" s="358" t="str">
        <f>IF('基本情報入力シート'!R132="","",'基本情報入力シート'!R132)</f>
        <v/>
      </c>
      <c r="O118" s="358" t="str">
        <f>IF('基本情報入力シート'!W132="","",'基本情報入力シート'!W132)</f>
        <v/>
      </c>
      <c r="P118" s="365" t="str">
        <f>IF('基本情報入力シート'!X132="","",'基本情報入力シート'!X132)</f>
        <v/>
      </c>
      <c r="Q118" s="366" t="str">
        <f>IF('基本情報入力シート'!Y132="","",'基本情報入力シート'!Y132)</f>
        <v/>
      </c>
      <c r="R118" s="66"/>
      <c r="S118" s="382"/>
      <c r="T118" s="387"/>
      <c r="U118" s="387"/>
      <c r="V118" s="387"/>
      <c r="W118" s="67"/>
      <c r="X118" s="383"/>
      <c r="Y118" s="388"/>
      <c r="Z118" s="388"/>
      <c r="AA118" s="388"/>
      <c r="AB118" s="388"/>
      <c r="AC118" s="388"/>
      <c r="AD118" s="388"/>
      <c r="AE118" s="389"/>
      <c r="AF118" s="389"/>
      <c r="AG118" s="390"/>
      <c r="AH118" s="386"/>
      <c r="AI118" s="393"/>
      <c r="AJ118" s="393"/>
      <c r="AK118" s="393"/>
    </row>
    <row r="119" spans="1:34" ht="13.5">
      <c r="A119" s="367"/>
      <c r="B119" s="368"/>
      <c r="C119" s="369"/>
      <c r="D119" s="369"/>
      <c r="E119" s="369"/>
      <c r="F119" s="369"/>
      <c r="G119" s="369"/>
      <c r="H119" s="369"/>
      <c r="I119" s="369"/>
      <c r="J119" s="369"/>
      <c r="K119" s="369"/>
      <c r="L119" s="369"/>
      <c r="M119" s="369"/>
      <c r="N119" s="369"/>
      <c r="O119" s="369"/>
      <c r="Q119" s="370"/>
      <c r="R119" s="370"/>
      <c r="S119" s="211"/>
      <c r="T119" s="211"/>
      <c r="U119" s="211"/>
      <c r="V119" s="371"/>
      <c r="W119" s="39"/>
      <c r="X119" s="40"/>
      <c r="Y119" s="40"/>
      <c r="Z119" s="40"/>
      <c r="AA119" s="40"/>
      <c r="AB119" s="372"/>
      <c r="AC119" s="372"/>
      <c r="AD119" s="41"/>
      <c r="AE119" s="80"/>
      <c r="AF119" s="80"/>
      <c r="AG119" s="41"/>
      <c r="AH119" s="41"/>
    </row>
    <row r="122" spans="3:16" ht="13.5">
      <c r="C122" s="374"/>
      <c r="D122" s="374"/>
      <c r="E122" s="374"/>
      <c r="F122" s="374"/>
      <c r="G122" s="374"/>
      <c r="H122" s="374"/>
      <c r="I122" s="374"/>
      <c r="J122" s="374"/>
      <c r="K122" s="374"/>
      <c r="L122" s="374"/>
      <c r="M122" s="374"/>
      <c r="N122" s="374"/>
      <c r="O122" s="374"/>
      <c r="P122" s="374"/>
    </row>
    <row r="123" ht="13.5">
      <c r="B123" s="374"/>
    </row>
  </sheetData>
  <sheetProtection algorithmName="SHA-512" hashValue="1TRQbwPQGfs+Wq2zd378m7DFmZZW6ZmoaSLxW0Uw/zVS2Sjt560MzFtke5/6hCoHYhXlJjYLca/hz7yN5TcImQ==" saltValue="+BLkv5KJqRAjuxX2ZLlykA==" spinCount="100000" sheet="1" objects="1" selectLockedCells="1"/>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allowBlank="1" showInputMessage="1" showErrorMessage="1" imeMode="halfAlpha" sqref="B19:D118"/>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48"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workbookViewId="0" topLeftCell="A4">
      <selection activeCell="A25" sqref="A25"/>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146</v>
      </c>
    </row>
    <row r="7" ht="16.5" customHeight="1">
      <c r="A7" s="4" t="s">
        <v>337</v>
      </c>
    </row>
    <row r="8" ht="16.5" customHeight="1">
      <c r="A8" s="4" t="s">
        <v>13</v>
      </c>
    </row>
    <row r="9" ht="16.5" customHeight="1">
      <c r="A9" s="4" t="s">
        <v>14</v>
      </c>
    </row>
    <row r="10" ht="16.5" customHeight="1">
      <c r="A10" s="4" t="s">
        <v>338</v>
      </c>
    </row>
    <row r="11" ht="16.5" customHeight="1">
      <c r="A11" s="4" t="s">
        <v>346</v>
      </c>
    </row>
    <row r="12" ht="16.5" customHeight="1">
      <c r="A12" s="4" t="s">
        <v>15</v>
      </c>
    </row>
    <row r="13" ht="16.5" customHeight="1">
      <c r="A13" s="4" t="s">
        <v>339</v>
      </c>
    </row>
    <row r="14" ht="16.5" customHeight="1">
      <c r="A14" s="4" t="s">
        <v>340</v>
      </c>
    </row>
    <row r="15" ht="16.5" customHeight="1">
      <c r="A15" s="5" t="s">
        <v>16</v>
      </c>
    </row>
    <row r="16" ht="16.5" customHeight="1">
      <c r="A16" s="4" t="s">
        <v>341</v>
      </c>
    </row>
    <row r="17" ht="16.5" customHeight="1">
      <c r="A17" s="4" t="s">
        <v>17</v>
      </c>
    </row>
    <row r="18" ht="16.5" customHeight="1">
      <c r="A18" s="5" t="s">
        <v>18</v>
      </c>
    </row>
    <row r="19" ht="16.5" customHeight="1">
      <c r="A19" s="4" t="s">
        <v>342</v>
      </c>
    </row>
    <row r="20" ht="16.5" customHeight="1">
      <c r="A20" s="5" t="s">
        <v>19</v>
      </c>
    </row>
    <row r="21" ht="16.5" customHeight="1">
      <c r="A21" s="4" t="s">
        <v>343</v>
      </c>
    </row>
    <row r="22" ht="16.5" customHeight="1">
      <c r="A22" s="5" t="s">
        <v>20</v>
      </c>
    </row>
    <row r="23" ht="16.5" customHeight="1">
      <c r="A23" s="4" t="s">
        <v>345</v>
      </c>
    </row>
    <row r="24" ht="16.5" customHeight="1">
      <c r="A24" s="4" t="s">
        <v>21</v>
      </c>
    </row>
    <row r="25" ht="16.5" customHeight="1">
      <c r="A25" s="4" t="s">
        <v>344</v>
      </c>
    </row>
    <row r="26" ht="16.5" customHeight="1">
      <c r="A26" s="4" t="s">
        <v>198</v>
      </c>
    </row>
    <row r="27" ht="16.5" customHeight="1">
      <c r="A27" s="4" t="s">
        <v>199</v>
      </c>
    </row>
    <row r="28" s="81" customFormat="1" ht="18" customHeight="1">
      <c r="A28" s="82" t="s">
        <v>327</v>
      </c>
    </row>
    <row r="29" s="81" customFormat="1" ht="18" customHeight="1">
      <c r="A29" s="82" t="s">
        <v>328</v>
      </c>
    </row>
    <row r="30" s="81" customFormat="1" ht="18" customHeight="1">
      <c r="A30" s="82" t="s">
        <v>329</v>
      </c>
    </row>
    <row r="31" s="81" customFormat="1" ht="18" customHeight="1">
      <c r="A31" s="82" t="s">
        <v>330</v>
      </c>
    </row>
    <row r="32" s="81" customFormat="1" ht="18" customHeight="1">
      <c r="A32" s="82" t="s">
        <v>331</v>
      </c>
    </row>
    <row r="33" s="81" customFormat="1" ht="18" customHeight="1">
      <c r="A33" s="82" t="s">
        <v>332</v>
      </c>
    </row>
    <row r="34" s="81" customFormat="1" ht="18" customHeight="1">
      <c r="A34" s="82" t="s">
        <v>333</v>
      </c>
    </row>
    <row r="35" s="81" customFormat="1" ht="18" customHeight="1">
      <c r="A35" s="82" t="s">
        <v>334</v>
      </c>
    </row>
    <row r="36" s="81" customFormat="1" ht="18" customHeight="1">
      <c r="A36" s="82" t="s">
        <v>335</v>
      </c>
    </row>
    <row r="37" s="81" customFormat="1" ht="18" customHeight="1" thickBot="1">
      <c r="A37" s="83" t="s">
        <v>336</v>
      </c>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押野 晃宏(oshino-akihiro.av4)</dc:creator>
  <cp:keywords/>
  <dc:description/>
  <cp:lastModifiedBy>pcsetup</cp:lastModifiedBy>
  <cp:lastPrinted>2022-05-13T02:07:21Z</cp:lastPrinted>
  <dcterms:created xsi:type="dcterms:W3CDTF">2018-06-19T01:27:02Z</dcterms:created>
  <dcterms:modified xsi:type="dcterms:W3CDTF">2022-06-15T04:12:20Z</dcterms:modified>
  <cp:category/>
  <cp:version/>
  <cp:contentType/>
  <cp:contentStatus/>
</cp:coreProperties>
</file>