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0" windowWidth="13095" windowHeight="11760" activeTab="0"/>
  </bookViews>
  <sheets>
    <sheet name="(0)連絡票" sheetId="1" r:id="rId1"/>
    <sheet name="(1)様3" sheetId="2" r:id="rId2"/>
    <sheet name="(2)積算資料" sheetId="3" r:id="rId3"/>
    <sheet name="(3)様3（添付1）" sheetId="4" r:id="rId4"/>
    <sheet name="(4)様3（添付2）" sheetId="5" r:id="rId5"/>
    <sheet name="(5)様3(添付3)" sheetId="6" r:id="rId6"/>
    <sheet name="【参考】H29加算率" sheetId="7" r:id="rId7"/>
  </sheets>
  <definedNames>
    <definedName name="_xlnm.Print_Area" localSheetId="1">'(1)様3'!$A$1:$AK$45</definedName>
    <definedName name="_xlnm.Print_Area" localSheetId="2">'(2)積算資料'!$A$1:$R$28</definedName>
    <definedName name="_xlnm.Print_Area" localSheetId="3">'(3)様3（添付1）'!$A$1:$G$38</definedName>
    <definedName name="_xlnm.Print_Area" localSheetId="4">'(4)様3（添付2）'!$A$1:$E$45</definedName>
    <definedName name="_xlnm.Print_Area" localSheetId="5">'(5)様3(添付3)'!$A$1:$E$59</definedName>
  </definedNames>
  <calcPr fullCalcOnLoad="1"/>
</workbook>
</file>

<file path=xl/comments3.xml><?xml version="1.0" encoding="utf-8"?>
<comments xmlns="http://schemas.openxmlformats.org/spreadsheetml/2006/main">
  <authors>
    <author>埼玉県</author>
  </authors>
  <commentList>
    <comment ref="P26" authorId="0">
      <text>
        <r>
          <rPr>
            <b/>
            <sz val="14"/>
            <rFont val="ＭＳ Ｐゴシック"/>
            <family val="3"/>
          </rPr>
          <t>賃金総額</t>
        </r>
      </text>
    </comment>
  </commentList>
</comments>
</file>

<file path=xl/sharedStrings.xml><?xml version="1.0" encoding="utf-8"?>
<sst xmlns="http://schemas.openxmlformats.org/spreadsheetml/2006/main" count="546" uniqueCount="307">
  <si>
    <t>１　連絡先</t>
  </si>
  <si>
    <t>法人名</t>
  </si>
  <si>
    <t>法人所在地</t>
  </si>
  <si>
    <t>連絡票</t>
  </si>
  <si>
    <t>確認欄</t>
  </si>
  <si>
    <t>介護職員処遇改善実績報告書（事業所一覧表）</t>
  </si>
  <si>
    <t>(1)</t>
  </si>
  <si>
    <t>(3)</t>
  </si>
  <si>
    <t>(6)</t>
  </si>
  <si>
    <t>(5)</t>
  </si>
  <si>
    <t>単位：円</t>
  </si>
  <si>
    <t>計</t>
  </si>
  <si>
    <t>賞与</t>
  </si>
  <si>
    <t>一時金</t>
  </si>
  <si>
    <t>諸手当</t>
  </si>
  <si>
    <t>合計</t>
  </si>
  <si>
    <t>事業所の名称</t>
  </si>
  <si>
    <t>書類作成担当者</t>
  </si>
  <si>
    <t>電話番号(内線)（※）</t>
  </si>
  <si>
    <t>ＦＡＸ番号（※）</t>
  </si>
  <si>
    <t>法　人　名</t>
  </si>
  <si>
    <t>サービス名</t>
  </si>
  <si>
    <t>円</t>
  </si>
  <si>
    <t>介護職員処遇改善実績報告書（都道府県等状況一覧表）</t>
  </si>
  <si>
    <t>都道府県</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</si>
  <si>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</si>
  <si>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</si>
  <si>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</si>
  <si>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</si>
  <si>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</si>
  <si>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</si>
  <si>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</si>
  <si>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</si>
  <si>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</si>
  <si>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</si>
  <si>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</si>
  <si>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</si>
  <si>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</si>
  <si>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</si>
  <si>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</si>
  <si>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</si>
  <si>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</si>
  <si>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</si>
  <si>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</si>
  <si>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</si>
  <si>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</si>
  <si>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</si>
  <si>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</si>
  <si>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</si>
  <si>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</si>
  <si>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</si>
  <si>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</si>
  <si>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</si>
  <si>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</si>
  <si>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</si>
  <si>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</si>
  <si>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</si>
  <si>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</si>
  <si>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</si>
  <si>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</si>
  <si>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</si>
  <si>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</si>
  <si>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</si>
  <si>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</si>
  <si>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</si>
  <si>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</si>
  <si>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</si>
  <si>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</si>
  <si>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</si>
  <si>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</si>
  <si>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</si>
  <si>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</si>
  <si>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</si>
  <si>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指定権者</t>
  </si>
  <si>
    <t>①</t>
  </si>
  <si>
    <t>②</t>
  </si>
  <si>
    <t>平成</t>
  </si>
  <si>
    <t>④</t>
  </si>
  <si>
    <t>加算（Ⅰ）の上乗せ相当分を用いて計算する場合</t>
  </si>
  <si>
    <t>⑥</t>
  </si>
  <si>
    <t>年</t>
  </si>
  <si>
    <t>月</t>
  </si>
  <si>
    <t>日</t>
  </si>
  <si>
    <t xml:space="preserve"> （法人名）</t>
  </si>
  <si>
    <t>（代表者職種・氏名）</t>
  </si>
  <si>
    <t>印</t>
  </si>
  <si>
    <t>上記について相違ないことを証明いたします。</t>
  </si>
  <si>
    <t>⑦</t>
  </si>
  <si>
    <t>人</t>
  </si>
  <si>
    <r>
      <t>賃金改善実施期間　</t>
    </r>
    <r>
      <rPr>
        <sz val="10"/>
        <color indexed="10"/>
        <rFont val="ＭＳ Ｐゴシック"/>
        <family val="3"/>
      </rPr>
      <t>(※自動転記)</t>
    </r>
  </si>
  <si>
    <t>検算</t>
  </si>
  <si>
    <t>全て県指定分のみの場合、0ならOK　→</t>
  </si>
  <si>
    <t>以下の順序で作成すると、自動転記･自動計算ができ作成がスムーズです。</t>
  </si>
  <si>
    <t>①</t>
  </si>
  <si>
    <t>②</t>
  </si>
  <si>
    <t>③</t>
  </si>
  <si>
    <t>④</t>
  </si>
  <si>
    <t>⑤</t>
  </si>
  <si>
    <t>　（</t>
  </si>
  <si>
    <t>Ⅰ</t>
  </si>
  <si>
    <t>Ⅱ</t>
  </si>
  <si>
    <t>Ⅳ　</t>
  </si>
  <si>
    <t>）</t>
  </si>
  <si>
    <t>３　作成手順</t>
  </si>
  <si>
    <t>(0)</t>
  </si>
  <si>
    <t>必要部数</t>
  </si>
  <si>
    <t>必要に応じ各1部</t>
  </si>
  <si>
    <t>この(0)連絡票の「２」確認欄を記入</t>
  </si>
  <si>
    <t>(4)</t>
  </si>
  <si>
    <t>この連絡票</t>
  </si>
  <si>
    <t>様式</t>
  </si>
  <si>
    <t>コメント</t>
  </si>
  <si>
    <t>No.</t>
  </si>
  <si>
    <t>1部
【必須】</t>
  </si>
  <si>
    <t>２部
【必須】</t>
  </si>
  <si>
    <t>２　提出書類・必要部数･確認</t>
  </si>
  <si>
    <t>返送用封筒</t>
  </si>
  <si>
    <t>法　人　名</t>
  </si>
  <si>
    <t>〒</t>
  </si>
  <si>
    <t>この連絡票の「１ 連絡先」を記入</t>
  </si>
  <si>
    <t>他の都道府県に所在する複数の事業所等を一括して提出する場合に添付</t>
  </si>
  <si>
    <t>押印を忘れずに。うち１部は事業所控として、後日、収受印を押印の上、返送します(返送用はコピーで可)。</t>
  </si>
  <si>
    <t>切手を貼付し、送付先を記入した返送用封筒</t>
  </si>
  <si>
    <t>※　確認欄には、提出する書類に○印を付してください↓　</t>
  </si>
  <si>
    <t>（Ｂ）合計：(1)様式３④★又は⑥★）と一致</t>
  </si>
  <si>
    <t>別紙様式３</t>
  </si>
  <si>
    <t>別紙様式３(添付書類１）</t>
  </si>
  <si>
    <t>別紙様式３(添付書類２）</t>
  </si>
  <si>
    <t>別紙様式３(添付書類３）</t>
  </si>
  <si>
    <t>介護保険事業所番号(10桁)</t>
  </si>
  <si>
    <t>賃金改善所要額</t>
  </si>
  <si>
    <t>合計A　　　　＜</t>
  </si>
  <si>
    <t>合計B</t>
  </si>
  <si>
    <t>合計D</t>
  </si>
  <si>
    <t>合計E　　　　　　　　　　　　＜</t>
  </si>
  <si>
    <t>合計F</t>
  </si>
  <si>
    <t>事業所等情報</t>
  </si>
  <si>
    <t>名　　称</t>
  </si>
  <si>
    <t>電話番号</t>
  </si>
  <si>
    <t>FAX番号</t>
  </si>
  <si>
    <t>提供する
サービス</t>
  </si>
  <si>
    <t>算定する加算の区分　(該当に○）</t>
  </si>
  <si>
    <t>開設（事業）者</t>
  </si>
  <si>
    <t>事業所等の名称</t>
  </si>
  <si>
    <t>参　　考</t>
  </si>
  <si>
    <t>サービス区分</t>
  </si>
  <si>
    <t>・（介護予防）訪問介護</t>
  </si>
  <si>
    <t>・夜間対応型訪問介護</t>
  </si>
  <si>
    <t>・定期巡回・随時対応型訪問介護看護</t>
  </si>
  <si>
    <t>・（介護予防）訪問入浴介護</t>
  </si>
  <si>
    <t>・（介護予防）通所介護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</si>
  <si>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</si>
  <si>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</si>
  <si>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</si>
  <si>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</si>
  <si>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</si>
  <si>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</si>
  <si>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・複合型サービス</t>
  </si>
  <si>
    <t>・（介護予防）認知症対応型共同生活介護</t>
  </si>
  <si>
    <t>・介護福祉施設サービス</t>
  </si>
  <si>
    <t>・地域密着型介護老人福祉施設</t>
  </si>
  <si>
    <t>・（介護予防）短期入所生活介護</t>
  </si>
  <si>
    <t>・介護保健施設サービス</t>
  </si>
  <si>
    <t>・介護療養施設サービス</t>
  </si>
  <si>
    <t>・（介護予防）短期入所療養介護</t>
  </si>
  <si>
    <t xml:space="preserve"> （病院等（老健以外））</t>
  </si>
  <si>
    <t>２　キャリアパス要件等の適合状況に応じた区分</t>
  </si>
  <si>
    <t>介護職員処遇改善加算（Ⅰ）</t>
  </si>
  <si>
    <t xml:space="preserve"> キャリアパス要件Ⅰ又はキャリアパス要件Ⅱのどちらかを満たすことに加え、職場環境等要件を満たす対象事業者</t>
  </si>
  <si>
    <t xml:space="preserve"> キャリアパス要件Ⅰ、キャリアパス要件Ⅱ又は職場環境等要件のいずれかを満たす対象事業者</t>
  </si>
  <si>
    <t xml:space="preserve"> キャリアパス要件及び職場環境等要件のいずれも満たしていない対象事業者</t>
  </si>
  <si>
    <t>〒　　　　　　　埼玉県</t>
  </si>
  <si>
    <t>介護職員処遇改善実績報告書（埼玉県内の指定権者別一覧表）</t>
  </si>
  <si>
    <t>合計C</t>
  </si>
  <si>
    <t>介護職員処遇改善実績報告書（都道府県状況一覧表）</t>
  </si>
  <si>
    <t>介護職員処遇改善実績報告書（埼玉県内指定権者一覧表）</t>
  </si>
  <si>
    <r>
      <t xml:space="preserve">1部
</t>
    </r>
    <r>
      <rPr>
        <b/>
        <sz val="16"/>
        <color indexed="10"/>
        <rFont val="ＭＳ Ｐゴシック"/>
        <family val="3"/>
      </rPr>
      <t>【必須】</t>
    </r>
  </si>
  <si>
    <t>賃金改善実施期間</t>
  </si>
  <si>
    <t>加算受給額(円)</t>
  </si>
  <si>
    <t>基本給
(円。以下同)</t>
  </si>
  <si>
    <t>３ 賃金改善実施期間における賃金支給対象介護職員常勤換算数、賃金支給額及び賃金改善所要額</t>
  </si>
  <si>
    <t>(2) 別紙様式３の積算資料</t>
  </si>
  <si>
    <t>別紙様式３の積算資料</t>
  </si>
  <si>
    <t>(2)</t>
  </si>
  <si>
    <t>別紙様式３の積算資料を作成　→チェック欄に「×」が表示される場合は、記載誤りがあります。修正してください！</t>
  </si>
  <si>
    <t>(1)別紙様式３を作成　→④⑥の右端に「×」が表示される場合は、記載誤りがあります。修正してください！</t>
  </si>
  <si>
    <t>各様式の必要項目が全て記載されているか確認</t>
  </si>
  <si>
    <t>（Ａ）合計：(5)様式３（添付３） の埼玉県（E）欄と一致</t>
  </si>
  <si>
    <t>（Ｂ）合計：(5)様式３（添付３） の埼玉県（F）欄と一致</t>
  </si>
  <si>
    <t>（Ａ）合計：(2)積算資料の加算受給額計と一致</t>
  </si>
  <si>
    <t>介護職員処遇改善加算額
(加算の受給額)</t>
  </si>
  <si>
    <t>介護職員処遇
改善加算額
(加算の受給額)</t>
  </si>
  <si>
    <t>(3) 別紙様式３（添付書類１）</t>
  </si>
  <si>
    <t>(4) 別紙様式３（添付書類２）</t>
  </si>
  <si>
    <t>(5) 別紙様式３（添付書類３）</t>
  </si>
  <si>
    <t>複数事業所一括作成の場合、1部</t>
  </si>
  <si>
    <t>必要に応じ、(3)別紙様式３（添付書類１）、(4)別紙様式３（添付書類２）、(5)同（添付書類３）を作成</t>
  </si>
  <si>
    <t>介護職員処遇改善実績報告書　積算資料</t>
  </si>
  <si>
    <t>大里広域市町村圏組合</t>
  </si>
  <si>
    <t>〒360-0033熊谷市曙町２丁目６８番地　大里広域市町村圏組合　介護保険課</t>
  </si>
  <si>
    <t>５　提出窓口(原則郵送でお願いします。窓口来所の場合、必ず事前予約をお願いします。)</t>
  </si>
  <si>
    <t xml:space="preserve">介護職員処遇改善実績報告書　積算資料
</t>
  </si>
  <si>
    <t>「大里広域市町村圏組合指定」の複数の事業所について一括作成して、(1)実績報告書に計上する場合に添付</t>
  </si>
  <si>
    <t>※ご提出いただいた申請書類に記載されている内容について、組合から問い合わせをする際の連絡先を記入してください。</t>
  </si>
  <si>
    <t>平成29年度　介護職員処遇改善実績報告　連絡票</t>
  </si>
  <si>
    <t>平成29年度介護職員処遇改善実績報告　連絡票</t>
  </si>
  <si>
    <t>介護職員処遇改善実績報告書(平成29年度)</t>
  </si>
  <si>
    <t>Ｈ29介護職員処遇改善加算受給額、賃金支給額、賃金改善額の積算等</t>
  </si>
  <si>
    <t>埼玉県内に所在する複数の事業所等を一括して提出する場合に添付</t>
  </si>
  <si>
    <t>組合での手続後、上記(1)の事業所控を返送します（同封がない場合、返送ができかねますのでご注意ください）。</t>
  </si>
  <si>
    <r>
      <t>※H28.4.1介護保険法改正により通所介護から地域密着型通所介護に移行となった事業所に係る実績報告は、介護予防通所介護分は埼玉県に、地域密着型通所介護分は現指定権者である</t>
    </r>
    <r>
      <rPr>
        <b/>
        <sz val="16"/>
        <color indexed="8"/>
        <rFont val="ＭＳ Ｐゴシック"/>
        <family val="3"/>
      </rPr>
      <t>組合</t>
    </r>
    <r>
      <rPr>
        <b/>
        <sz val="16"/>
        <color indexed="8"/>
        <rFont val="ＭＳ Ｐゴシック"/>
        <family val="3"/>
      </rPr>
      <t>に、それぞれ提出してください。</t>
    </r>
  </si>
  <si>
    <t>４　提出期限　　平成30年7月31日(火)</t>
  </si>
  <si>
    <t>(1) 別紙様式３</t>
  </si>
  <si>
    <t>介護職員処遇改善実績報告書（平成29年度）</t>
  </si>
  <si>
    <t>※ピンクのセルのみ記載（他のセルは計算式が組まれているので入力不要）。</t>
  </si>
  <si>
    <t>フリガナ</t>
  </si>
  <si>
    <t>開設（事業）者の所在地</t>
  </si>
  <si>
    <t>フリガナ</t>
  </si>
  <si>
    <t>事業所の所在地</t>
  </si>
  <si>
    <t>※事業所等名称・所在地・事業所番号については、複数の事業所を一括作成し提出する場合は「別紙一覧表による」と記載し空欄でよい。</t>
  </si>
  <si>
    <t>※以下、加算区分は全て平成29年度の加算区分で記載します。</t>
  </si>
  <si>
    <t>H29介護職員処遇改善加算区分</t>
  </si>
  <si>
    <t>Ⅲ</t>
  </si>
  <si>
    <t>Ⅴ</t>
  </si>
  <si>
    <t>～</t>
  </si>
  <si>
    <t>③</t>
  </si>
  <si>
    <r>
      <t>平成29年度分介護職員処遇改善加算総額(加算受給額)　</t>
    </r>
    <r>
      <rPr>
        <sz val="10"/>
        <color indexed="10"/>
        <rFont val="ＭＳ Ｐゴシック"/>
        <family val="3"/>
      </rPr>
      <t>　(※自動転記)</t>
    </r>
  </si>
  <si>
    <r>
      <t>★賃金改善所要額(ⅰ－ⅱ)　</t>
    </r>
    <r>
      <rPr>
        <sz val="10"/>
        <color indexed="10"/>
        <rFont val="ＭＳ Ｐゴシック"/>
        <family val="3"/>
      </rPr>
      <t>(</t>
    </r>
    <r>
      <rPr>
        <sz val="10"/>
        <color indexed="10"/>
        <rFont val="ＭＳ Ｐゴシック"/>
        <family val="3"/>
      </rPr>
      <t>※自動計算</t>
    </r>
    <r>
      <rPr>
        <sz val="10"/>
        <color indexed="10"/>
        <rFont val="ＭＳ Ｐゴシック"/>
        <family val="3"/>
      </rPr>
      <t>)　　</t>
    </r>
    <r>
      <rPr>
        <b/>
        <sz val="10"/>
        <rFont val="ＭＳ Ｐゴシック"/>
        <family val="3"/>
      </rPr>
      <t>※③＜④★であること！</t>
    </r>
  </si>
  <si>
    <r>
      <t>ⅰ）加算の算定により賃金改善を行った場合の賃金の総額</t>
    </r>
    <r>
      <rPr>
        <sz val="10"/>
        <color indexed="10"/>
        <rFont val="ＭＳ Ｐゴシック"/>
        <family val="3"/>
      </rPr>
      <t>　(※自動計算)</t>
    </r>
  </si>
  <si>
    <r>
      <t>ⅱ）初めて加算を取得した月の前年度の賃金の総額(交付金による賃金改善を除く)　</t>
    </r>
    <r>
      <rPr>
        <sz val="10"/>
        <color indexed="10"/>
        <rFont val="ＭＳ Ｐゴシック"/>
        <family val="3"/>
      </rPr>
      <t>(※自動計算)</t>
    </r>
  </si>
  <si>
    <t>⑤</t>
  </si>
  <si>
    <r>
      <t>平成29年度分介護職員処遇改善加算総額（H29加算Ⅰによる算定額からH29加算Ⅱによる算定額を差し引いた額）　　</t>
    </r>
    <r>
      <rPr>
        <sz val="10"/>
        <color indexed="10"/>
        <rFont val="ＭＳ Ｐゴシック"/>
        <family val="3"/>
      </rPr>
      <t>　(※自動計算)</t>
    </r>
    <r>
      <rPr>
        <b/>
        <sz val="10"/>
        <rFont val="ＭＳ Ｐゴシック"/>
        <family val="3"/>
      </rPr>
      <t>　　※⑤＜⑥★であること！</t>
    </r>
  </si>
  <si>
    <r>
      <t>★賃金改善所要額(ⅲ－ⅳ)　</t>
    </r>
    <r>
      <rPr>
        <sz val="10"/>
        <color indexed="10"/>
        <rFont val="ＭＳ Ｐゴシック"/>
        <family val="3"/>
      </rPr>
      <t>(</t>
    </r>
    <r>
      <rPr>
        <sz val="10"/>
        <color indexed="10"/>
        <rFont val="ＭＳ Ｐゴシック"/>
        <family val="3"/>
      </rPr>
      <t>※自動計算)</t>
    </r>
  </si>
  <si>
    <r>
      <t>ⅲ）H29加算(Ⅰ)の算定により賃金改善を行った場合の賃金の総額</t>
    </r>
    <r>
      <rPr>
        <sz val="10"/>
        <color indexed="10"/>
        <rFont val="ＭＳ Ｐゴシック"/>
        <family val="3"/>
      </rPr>
      <t>　(※自動計算)</t>
    </r>
  </si>
  <si>
    <t>ⅳ）初めて加算(Ⅰ)※を取得した月の前年度の賃金の総額
（H29年度中に加算(Ⅰ)初取得→H28年度賃金総額を記載する。※H28年度以前の加算区分(Ⅰ)は対象外。）</t>
  </si>
  <si>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ただし、下記「埼玉県確認欄」に記載されている内容については省略可。）</t>
  </si>
  <si>
    <r>
      <t>(1)介護職員常勤換算数　(②の期間の総数)　</t>
    </r>
    <r>
      <rPr>
        <sz val="9"/>
        <color indexed="10"/>
        <rFont val="ＭＳ Ｐゴシック"/>
        <family val="3"/>
      </rPr>
      <t>　(※自動転記。)</t>
    </r>
  </si>
  <si>
    <t>(2)介護職員一人当たり賃金改善月額（以下a又はｂのいずれか）</t>
  </si>
  <si>
    <r>
      <t>　a　③④で計算の場合　(④★÷(1))　</t>
    </r>
    <r>
      <rPr>
        <sz val="9"/>
        <color indexed="10"/>
        <rFont val="ＭＳ Ｐゴシック"/>
        <family val="3"/>
      </rPr>
      <t>(※自動計算)</t>
    </r>
  </si>
  <si>
    <r>
      <t>　b　⑤⑥で計算の場合　(⑥★÷(1))　</t>
    </r>
    <r>
      <rPr>
        <sz val="9"/>
        <color indexed="10"/>
        <rFont val="ＭＳ Ｐゴシック"/>
        <family val="3"/>
      </rPr>
      <t>(※自動計算)</t>
    </r>
  </si>
  <si>
    <r>
      <t>(3)介護職員に支給した賃金額　(②の期間の総額)　</t>
    </r>
    <r>
      <rPr>
        <sz val="9"/>
        <color indexed="10"/>
        <rFont val="ＭＳ Ｐゴシック"/>
        <family val="3"/>
      </rPr>
      <t>　(※自動転記)</t>
    </r>
  </si>
  <si>
    <t>(4)介護職員一人当たり賃金月額　((3)÷(1))</t>
  </si>
  <si>
    <r>
      <t xml:space="preserve">※１　介護職員処遇改善計画書において⑤⑥加算(Ⅰ)の上乗せ相当分を用いて計算している場合は、介護職員処遇改善実績報告書においても加算(Ⅰ)の上乗せ相当分を用いて計算すること。
※２　加算(Ⅰ)の上乗せ相当分を用いて計算する際は、③及び④の代わりに⑤及び⑥を使用する。
※３　④ⅰ）及び⑥ⅲ）については、積算の根拠となる資料を添付すること。(任意の様式で可　→埼玉県では(2) 別紙様式３の積算資料を御提供しています。）
※４　④又は⑥については、法定福利費等の賃金改善に伴う増加分も含むことができる。
※５　④が③以上又は⑥が⑤以上でなければならないこと。
</t>
    </r>
    <r>
      <rPr>
        <b/>
        <sz val="9"/>
        <color indexed="8"/>
        <rFont val="ＭＳ Ｐゴシック"/>
        <family val="3"/>
      </rPr>
      <t>※６　</t>
    </r>
    <r>
      <rPr>
        <b/>
        <u val="single"/>
        <sz val="9"/>
        <color indexed="8"/>
        <rFont val="ＭＳ Ｐゴシック"/>
        <family val="3"/>
      </rPr>
      <t>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
    <r>
      <rPr>
        <sz val="9"/>
        <rFont val="ＭＳ Ｐゴシック"/>
        <family val="3"/>
      </rPr>
      <t xml:space="preserve">
※７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
</t>
    </r>
    <r>
      <rPr>
        <u val="single"/>
        <sz val="9"/>
        <color indexed="8"/>
        <rFont val="ＭＳ Ｐゴシック"/>
        <family val="3"/>
      </rPr>
      <t>※８　虚偽の記載や、介護職員処遇改善加算の請求に関して不正を行った場合には、支払われた介護給付費の返還を求められることや介護事業者の指定が取り消される場合があるので留意すること。</t>
    </r>
  </si>
  <si>
    <t>大里広域市町村圏組合管理者　殿</t>
  </si>
  <si>
    <t>以下、組合確認欄。　</t>
  </si>
  <si>
    <r>
      <t>１ 介護職員処遇改善加算算定対象月（※サービス提供月。平成29年度介護職員処遇改善</t>
    </r>
    <r>
      <rPr>
        <b/>
        <u val="single"/>
        <sz val="14"/>
        <rFont val="ＭＳ Ｐゴシック"/>
        <family val="3"/>
      </rPr>
      <t>計画書</t>
    </r>
    <r>
      <rPr>
        <b/>
        <sz val="14"/>
        <rFont val="ＭＳ Ｐゴシック"/>
        <family val="3"/>
      </rPr>
      <t>の②）</t>
    </r>
  </si>
  <si>
    <t>　←期間が異なる場合は書き換えてください</t>
  </si>
  <si>
    <t>２ 加算受給額（介護職員処遇改善加算の収入実績）</t>
  </si>
  <si>
    <r>
      <t xml:space="preserve">加算受給期間
</t>
    </r>
    <r>
      <rPr>
        <sz val="12"/>
        <rFont val="ＭＳ Ｐゴシック"/>
        <family val="3"/>
      </rPr>
      <t>（4～3月ｻｰﾋﾞｽ提供分）</t>
    </r>
  </si>
  <si>
    <t>平成２９年６月</t>
  </si>
  <si>
    <t>平成２９年７月</t>
  </si>
  <si>
    <t>平成２９年８月</t>
  </si>
  <si>
    <t>平成２９年９月</t>
  </si>
  <si>
    <t>平成２９年１０月</t>
  </si>
  <si>
    <t>平成２９年１１月</t>
  </si>
  <si>
    <t>平成２９年１２月</t>
  </si>
  <si>
    <t>平成３０年１月</t>
  </si>
  <si>
    <t>平成３０年２月</t>
  </si>
  <si>
    <t>平成３０年３月</t>
  </si>
  <si>
    <t>平成３０年４月</t>
  </si>
  <si>
    <t>平成３０年５月</t>
  </si>
  <si>
    <t>様式３の⑤⑥を記載する場合は、この項目も記載する（H29年度の加算Ⅰと加算Ⅱ比較）　　※様式３の③④を記載する場合は記入不要</t>
  </si>
  <si>
    <t>　・期間が異なる場合は書き換えてください</t>
  </si>
  <si>
    <r>
      <t>・(1)介護職員</t>
    </r>
    <r>
      <rPr>
        <u val="single"/>
        <sz val="14"/>
        <rFont val="ＭＳ Ｐゴシック"/>
        <family val="3"/>
      </rPr>
      <t>常勤換算数は、小数点第２位以下を切り捨て</t>
    </r>
    <r>
      <rPr>
        <sz val="14"/>
        <rFont val="ＭＳ Ｐゴシック"/>
        <family val="3"/>
      </rPr>
      <t>て記載してください。
・「(3)賃金改善所要額」は別紙様式３④★に該当。「④ⅰ）加算の算定により賃金改善を行った場合の賃金の総額」から「④ⅱ)初めて加算を取得した月の前年度の額」を差し引いた額。
・「④ⅱ)初めて加算を取得した月の前年度の額」についての考え方は次のとおり。
　　・下記(1)の賃金改善対象介護職員（人数･勤務形態・勤続年数等）に、</t>
    </r>
    <r>
      <rPr>
        <u val="single"/>
        <sz val="14"/>
        <rFont val="ＭＳ Ｐゴシック"/>
        <family val="3"/>
      </rPr>
      <t>当時、同等の勤続年数の職員がいたと仮定</t>
    </r>
    <r>
      <rPr>
        <sz val="14"/>
        <rFont val="ＭＳ Ｐゴシック"/>
        <family val="3"/>
      </rPr>
      <t>して、当時の賃金水準に換算した額。このため必ずしも当時の支払実額と一致しない。
　　・H23年度まで交付金を取得しH24年度から加算を取得した場合、H23年度の交付金額を除いた額。 
　　・新設法人のため「初めて加算を取得した年度の前年度」は賃金支払実績がない場合も、</t>
    </r>
    <r>
      <rPr>
        <u val="single"/>
        <sz val="14"/>
        <rFont val="ＭＳ Ｐゴシック"/>
        <family val="3"/>
      </rPr>
      <t>前年度実績があったと仮定した額を算出</t>
    </r>
    <r>
      <rPr>
        <sz val="14"/>
        <rFont val="ＭＳ Ｐゴシック"/>
        <family val="3"/>
      </rPr>
      <t xml:space="preserve">する。
</t>
    </r>
  </si>
  <si>
    <t>(1)介護職員
　　常勤換算数(人)</t>
  </si>
  <si>
    <t>(2)賃金改善実施期間における賃金支給額　（介護職員に実際に支払った額を記載。法定福利費事業主負担分増加額も含めてよい。介護職員以外の職員に関する賃金は記載しないこと。)</t>
  </si>
  <si>
    <t>(3)賃金改善所要額</t>
  </si>
  <si>
    <t>賃金改善給与項目</t>
  </si>
  <si>
    <t>法定福利費事業主負担分増加額</t>
  </si>
  <si>
    <t>チェック：賃金改善所要額計が上記２加算受給額計を上回ること（０以下の場合NG）　→</t>
  </si>
  <si>
    <t>平成２９年４月　～　平成３０年３月</t>
  </si>
  <si>
    <t>H29加算Ⅱで算定した場合の加算受給額</t>
  </si>
  <si>
    <t>ﾁｪｯｸ</t>
  </si>
  <si>
    <t>その他</t>
  </si>
  <si>
    <t>(1) 別紙様式３④ⅱ）初めて加算を取得する（した）月の前年度の賃金の総額　→</t>
  </si>
  <si>
    <t>-</t>
  </si>
  <si>
    <t>※１  計画書を届け出る指定権者（都道府県又は市区町村）毎に記載すること。</t>
  </si>
  <si>
    <t>※２  合計A 及び合計Bは、別紙様式３添付書類２の当該指定権者における金額と一致しなければならない。</t>
  </si>
  <si>
    <t>※３  他の様式では複数の県の各指定機関（高齢者福祉課、東部中央福祉事務所、西部福祉事務所、北部福祉事務所、秩父福祉事務所）に所在する事業所を一括して記載し、本様式では提出先管内事業所分のみ記載する場合、※２に関わらず、合計A 及び合計Bは、他様式の金額の内数であればよい。</t>
  </si>
  <si>
    <t>（他の様式と対象事業所が一致する場合)検算：「0」ならOK→</t>
  </si>
  <si>
    <t>介護職員処遇改善実績報告書（大里広域市町村圏組合指定事業所一覧表）</t>
  </si>
  <si>
    <t>大里広域市町村圏組合</t>
  </si>
  <si>
    <t>※　C及びDは(6)別紙様式３添付書類３の当該指定権者における金額と一致しなければならない。（ただし、地域密着型サービスで事業所所在地市町村以外の指定権者がある場合、一致しない場合があります。）</t>
  </si>
  <si>
    <t>検算</t>
  </si>
  <si>
    <t>＜</t>
  </si>
  <si>
    <t>※  F は E を上回らなければならない。</t>
  </si>
  <si>
    <t>0ならOK　→</t>
  </si>
  <si>
    <t>１　平成29年度介護職員処遇改善加算の加算率</t>
  </si>
  <si>
    <t>キャリアパス要件等の適合状況に応じた加算率</t>
  </si>
  <si>
    <t>H29年度Ⅰ
(A)</t>
  </si>
  <si>
    <t>H29年度Ⅱ
(B)</t>
  </si>
  <si>
    <t>H29年度Ⅲ
(C)</t>
  </si>
  <si>
    <t>H29年度Ⅳ（D）</t>
  </si>
  <si>
    <t>H29年度Ⅴ（E）</t>
  </si>
  <si>
    <t>(C)により算出した単位(一単位未満の端数四捨五入)×０．９</t>
  </si>
  <si>
    <t>(C)により算出した単位(一単位未満の端数四捨五入)×０．８</t>
  </si>
  <si>
    <t>・（介護予防）短期入所療養介護（老健）</t>
  </si>
  <si>
    <t>　※その他のサービスは加算算定非対象。</t>
  </si>
  <si>
    <t xml:space="preserve"> キャリアパス要件Ⅰ、キャリアパス要件Ⅱ、キャリアパス要件Ⅲ及び職場環境等要件をすべて満たす対象事業者</t>
  </si>
  <si>
    <t>介護職員処遇改善加算（Ⅱ）</t>
  </si>
  <si>
    <t xml:space="preserve"> キャリアパス要件Ⅰ、キャリアパス要件Ⅱ及び職場環境等要件をすべて満たす対象事業者</t>
  </si>
  <si>
    <t>介護職員処遇改善加算（Ⅲ）</t>
  </si>
  <si>
    <t>介護職員処遇改善加算（Ⅳ）</t>
  </si>
  <si>
    <t>介護職員処遇改善加算（Ⅴ）</t>
  </si>
  <si>
    <t>E-mailアドレス（※）
（事業所が複数ある場合は各事業所ごとに記載をお願いします。）</t>
  </si>
  <si>
    <t>法人アドレス</t>
  </si>
  <si>
    <t>事業所アドレス</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</si>
</sst>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General\ &quot;円&quot;"/>
    <numFmt numFmtId="182" formatCode="0_);[Red]\(0\)\ &quot;円&quot;"/>
    <numFmt numFmtId="183" formatCode="0_);[Red]\(0\)"/>
    <numFmt numFmtId="184" formatCode="0\ &quot;円&quot;"/>
    <numFmt numFmtId="185" formatCode="0\ &quot;人&quot;"/>
    <numFmt numFmtId="186" formatCode="#,##0_ "/>
    <numFmt numFmtId="187" formatCode="#,##0_);[Red]\(#,##0\)"/>
    <numFmt numFmtId="188" formatCode="0.0%"/>
    <numFmt numFmtId="189" formatCode="#,##0;&quot;▲ &quot;#,##0"/>
    <numFmt numFmtId="190" formatCode="General;;"/>
    <numFmt numFmtId="191" formatCode="#,##0.0_ "/>
    <numFmt numFmtId="192" formatCode="0.0_);[Red]\(0.0\)"/>
    <numFmt numFmtId="193" formatCode="#,##0_ ;[Red]\-#,##0\ "/>
    <numFmt numFmtId="194" formatCode="#,##0.0_ ;[Red]\-#,##0.0\ "/>
  </numFmts>
  <fonts count="13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11"/>
      <name val="ＭＳ Ｐゴシック"/>
      <family val="3"/>
    </font>
    <font>
      <b/>
      <sz val="18"/>
      <name val="ＭＳ Ｐゴシック"/>
      <family val="3"/>
    </font>
    <font>
      <b/>
      <sz val="10"/>
      <name val="ＭＳ Ｐゴシック"/>
      <family val="3"/>
    </font>
    <font>
      <b/>
      <sz val="14"/>
      <name val="ＭＳ Ｐゴシック"/>
      <family val="3"/>
    </font>
    <font>
      <sz val="14"/>
      <name val="ＭＳ Ｐゴシック"/>
      <family val="3"/>
    </font>
    <font>
      <sz val="11"/>
      <name val="ＭＳ Ｐ明朝"/>
      <family val="1"/>
    </font>
    <font>
      <sz val="10"/>
      <name val="ＭＳ Ｐ明朝"/>
      <family val="1"/>
    </font>
    <font>
      <sz val="10"/>
      <name val="ＭＳ Ｐゴシック"/>
      <family val="3"/>
    </font>
    <font>
      <sz val="8"/>
      <name val="ＭＳ Ｐゴシック"/>
      <family val="3"/>
    </font>
    <font>
      <b/>
      <sz val="10.5"/>
      <name val="ＭＳ Ｐゴシック"/>
      <family val="3"/>
    </font>
    <font>
      <b/>
      <sz val="10.5"/>
      <color indexed="60"/>
      <name val="ＭＳ Ｐゴシック"/>
      <family val="3"/>
    </font>
    <font>
      <sz val="10.5"/>
      <name val="ＭＳ Ｐ明朝"/>
      <family val="1"/>
    </font>
    <font>
      <sz val="10.5"/>
      <name val="ＭＳ Ｐゴシック"/>
      <family val="3"/>
    </font>
    <font>
      <sz val="11"/>
      <name val="HGSｺﾞｼｯｸM"/>
      <family val="3"/>
    </font>
    <font>
      <sz val="10"/>
      <name val="HGSｺﾞｼｯｸM"/>
      <family val="3"/>
    </font>
    <font>
      <sz val="10"/>
      <name val="HGPｺﾞｼｯｸM"/>
      <family val="3"/>
    </font>
    <font>
      <sz val="11"/>
      <name val="HGPｺﾞｼｯｸM"/>
      <family val="3"/>
    </font>
    <font>
      <sz val="10"/>
      <name val="HGPｺﾞｼｯｸE"/>
      <family val="3"/>
    </font>
    <font>
      <sz val="10"/>
      <color indexed="10"/>
      <name val="ＭＳ Ｐゴシック"/>
      <family val="3"/>
    </font>
    <font>
      <b/>
      <sz val="10"/>
      <name val="HGSｺﾞｼｯｸM"/>
      <family val="3"/>
    </font>
    <font>
      <b/>
      <sz val="12"/>
      <name val="HGSｺﾞｼｯｸM"/>
      <family val="3"/>
    </font>
    <font>
      <u val="single"/>
      <sz val="14"/>
      <name val="ＭＳ Ｐゴシック"/>
      <family val="3"/>
    </font>
    <font>
      <sz val="9"/>
      <name val="ＭＳ Ｐゴシック"/>
      <family val="3"/>
    </font>
    <font>
      <sz val="16"/>
      <name val="ＭＳ ゴシック"/>
      <family val="3"/>
    </font>
    <font>
      <sz val="11"/>
      <name val="ＭＳ ゴシック"/>
      <family val="3"/>
    </font>
    <font>
      <sz val="16"/>
      <name val="HGSｺﾞｼｯｸE"/>
      <family val="3"/>
    </font>
    <font>
      <b/>
      <sz val="14"/>
      <name val="ＭＳ ゴシック"/>
      <family val="3"/>
    </font>
    <font>
      <sz val="12"/>
      <name val="ＭＳ ゴシック"/>
      <family val="3"/>
    </font>
    <font>
      <b/>
      <sz val="12"/>
      <name val="ＭＳ ゴシック"/>
      <family val="3"/>
    </font>
    <font>
      <sz val="14"/>
      <name val="ＭＳ ゴシック"/>
      <family val="3"/>
    </font>
    <font>
      <sz val="9"/>
      <color indexed="10"/>
      <name val="ＭＳ Ｐゴシック"/>
      <family val="3"/>
    </font>
    <font>
      <b/>
      <sz val="9"/>
      <name val="ＭＳ Ｐゴシック"/>
      <family val="3"/>
    </font>
    <font>
      <b/>
      <sz val="9"/>
      <color indexed="8"/>
      <name val="ＭＳ Ｐゴシック"/>
      <family val="3"/>
    </font>
    <font>
      <b/>
      <u val="single"/>
      <sz val="9"/>
      <color indexed="8"/>
      <name val="ＭＳ Ｐゴシック"/>
      <family val="3"/>
    </font>
    <font>
      <u val="single"/>
      <sz val="9"/>
      <color indexed="8"/>
      <name val="ＭＳ Ｐゴシック"/>
      <family val="3"/>
    </font>
    <font>
      <sz val="16"/>
      <color indexed="8"/>
      <name val="ＭＳ Ｐゴシック"/>
      <family val="3"/>
    </font>
    <font>
      <b/>
      <sz val="16"/>
      <color indexed="10"/>
      <name val="ＭＳ Ｐゴシック"/>
      <family val="3"/>
    </font>
    <font>
      <sz val="12"/>
      <name val="ＭＳ Ｐゴシック"/>
      <family val="3"/>
    </font>
    <font>
      <b/>
      <u val="single"/>
      <sz val="14"/>
      <name val="ＭＳ Ｐゴシック"/>
      <family val="3"/>
    </font>
    <font>
      <b/>
      <sz val="16"/>
      <color indexed="8"/>
      <name val="ＭＳ Ｐゴシック"/>
      <family val="3"/>
    </font>
    <font>
      <u val="single"/>
      <sz val="11"/>
      <color indexed="12"/>
      <name val="ＭＳ Ｐゴシック"/>
      <family val="3"/>
    </font>
    <font>
      <u val="single"/>
      <sz val="11"/>
      <color indexed="20"/>
      <name val="ＭＳ Ｐゴシック"/>
      <family val="3"/>
    </font>
    <font>
      <sz val="11"/>
      <color indexed="8"/>
      <name val="HGPｺﾞｼｯｸM"/>
      <family val="3"/>
    </font>
    <font>
      <sz val="12"/>
      <color indexed="8"/>
      <name val="HGSｺﾞｼｯｸM"/>
      <family val="3"/>
    </font>
    <font>
      <sz val="14"/>
      <color indexed="8"/>
      <name val="HGSｺﾞｼｯｸM"/>
      <family val="3"/>
    </font>
    <font>
      <sz val="10"/>
      <color indexed="8"/>
      <name val="HGSｺﾞｼｯｸM"/>
      <family val="3"/>
    </font>
    <font>
      <sz val="11"/>
      <color indexed="8"/>
      <name val="HGSｺﾞｼｯｸM"/>
      <family val="3"/>
    </font>
    <font>
      <sz val="10"/>
      <color indexed="10"/>
      <name val="HGSｺﾞｼｯｸM"/>
      <family val="3"/>
    </font>
    <font>
      <sz val="10"/>
      <color indexed="9"/>
      <name val="ＭＳ Ｐゴシック"/>
      <family val="3"/>
    </font>
    <font>
      <b/>
      <sz val="10"/>
      <color indexed="8"/>
      <name val="HGSｺﾞｼｯｸM"/>
      <family val="3"/>
    </font>
    <font>
      <u val="single"/>
      <sz val="11"/>
      <color indexed="8"/>
      <name val="HGSｺﾞｼｯｸM"/>
      <family val="3"/>
    </font>
    <font>
      <b/>
      <sz val="11"/>
      <color indexed="10"/>
      <name val="ＭＳ Ｐゴシック"/>
      <family val="3"/>
    </font>
    <font>
      <sz val="9"/>
      <color indexed="9"/>
      <name val="ＭＳ Ｐゴシック"/>
      <family val="3"/>
    </font>
    <font>
      <b/>
      <sz val="14"/>
      <color indexed="30"/>
      <name val="ＭＳ Ｐゴシック"/>
      <family val="3"/>
    </font>
    <font>
      <sz val="14"/>
      <color indexed="8"/>
      <name val="ＭＳ Ｐゴシック"/>
      <family val="3"/>
    </font>
    <font>
      <b/>
      <sz val="14"/>
      <color indexed="10"/>
      <name val="ＭＳ Ｐゴシック"/>
      <family val="3"/>
    </font>
    <font>
      <b/>
      <u val="single"/>
      <sz val="20"/>
      <color indexed="8"/>
      <name val="ＭＳ Ｐゴシック"/>
      <family val="3"/>
    </font>
    <font>
      <sz val="10"/>
      <color indexed="8"/>
      <name val="ＭＳ Ｐゴシック"/>
      <family val="3"/>
    </font>
    <font>
      <sz val="14"/>
      <color indexed="30"/>
      <name val="ＭＳ Ｐゴシック"/>
      <family val="3"/>
    </font>
    <font>
      <b/>
      <sz val="12"/>
      <color indexed="8"/>
      <name val="HGSｺﾞｼｯｸM"/>
      <family val="3"/>
    </font>
    <font>
      <sz val="11"/>
      <color indexed="10"/>
      <name val="HGSｺﾞｼｯｸM"/>
      <family val="3"/>
    </font>
    <font>
      <b/>
      <sz val="11"/>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PｺﾞｼｯｸM"/>
      <family val="3"/>
    </font>
    <font>
      <sz val="12"/>
      <color theme="1"/>
      <name val="HGSｺﾞｼｯｸM"/>
      <family val="3"/>
    </font>
    <font>
      <sz val="14"/>
      <color theme="1"/>
      <name val="HGSｺﾞｼｯｸM"/>
      <family val="3"/>
    </font>
    <font>
      <sz val="10"/>
      <color theme="1"/>
      <name val="HGSｺﾞｼｯｸM"/>
      <family val="3"/>
    </font>
    <font>
      <sz val="11"/>
      <color theme="1"/>
      <name val="HGSｺﾞｼｯｸM"/>
      <family val="3"/>
    </font>
    <font>
      <sz val="10"/>
      <color rgb="FFFF0000"/>
      <name val="HGSｺﾞｼｯｸM"/>
      <family val="3"/>
    </font>
    <font>
      <sz val="10"/>
      <name val="Calibri"/>
      <family val="3"/>
    </font>
    <font>
      <sz val="10"/>
      <color theme="0"/>
      <name val="ＭＳ Ｐゴシック"/>
      <family val="3"/>
    </font>
    <font>
      <b/>
      <sz val="10"/>
      <color theme="1"/>
      <name val="HGSｺﾞｼｯｸM"/>
      <family val="3"/>
    </font>
    <font>
      <sz val="11"/>
      <name val="Calibri"/>
      <family val="3"/>
    </font>
    <font>
      <u val="single"/>
      <sz val="11"/>
      <color theme="1"/>
      <name val="HGSｺﾞｼｯｸM"/>
      <family val="3"/>
    </font>
    <font>
      <b/>
      <sz val="11"/>
      <color rgb="FFFF0000"/>
      <name val="ＭＳ Ｐゴシック"/>
      <family val="3"/>
    </font>
    <font>
      <sz val="9"/>
      <color theme="0"/>
      <name val="ＭＳ Ｐゴシック"/>
      <family val="3"/>
    </font>
    <font>
      <sz val="10"/>
      <name val="Cambria"/>
      <family val="3"/>
    </font>
    <font>
      <b/>
      <sz val="16"/>
      <color theme="1"/>
      <name val="Calibri"/>
      <family val="3"/>
    </font>
    <font>
      <sz val="16"/>
      <color theme="1"/>
      <name val="Calibri"/>
      <family val="3"/>
    </font>
    <font>
      <b/>
      <sz val="16"/>
      <color rgb="FFFF0000"/>
      <name val="Calibri"/>
      <family val="3"/>
    </font>
    <font>
      <b/>
      <sz val="14"/>
      <color rgb="FF0070C0"/>
      <name val="ＭＳ Ｐゴシック"/>
      <family val="3"/>
    </font>
    <font>
      <sz val="14"/>
      <color theme="1"/>
      <name val="Calibri"/>
      <family val="3"/>
    </font>
    <font>
      <sz val="16"/>
      <color theme="1"/>
      <name val="ＭＳ Ｐゴシック"/>
      <family val="3"/>
    </font>
    <font>
      <b/>
      <sz val="14"/>
      <color rgb="FFFF0000"/>
      <name val="ＭＳ Ｐゴシック"/>
      <family val="3"/>
    </font>
    <font>
      <b/>
      <u val="single"/>
      <sz val="20"/>
      <color theme="1"/>
      <name val="Calibri"/>
      <family val="3"/>
    </font>
    <font>
      <b/>
      <sz val="14"/>
      <name val="Calibri"/>
      <family val="3"/>
    </font>
    <font>
      <sz val="10"/>
      <color theme="1"/>
      <name val="Calibri"/>
      <family val="3"/>
    </font>
    <font>
      <b/>
      <sz val="11"/>
      <color rgb="FFFF0000"/>
      <name val="Calibri"/>
      <family val="3"/>
    </font>
    <font>
      <sz val="14"/>
      <color rgb="FF0070C0"/>
      <name val="ＭＳ Ｐゴシック"/>
      <family val="3"/>
    </font>
    <font>
      <b/>
      <sz val="12"/>
      <color theme="1"/>
      <name val="HGSｺﾞｼｯｸM"/>
      <family val="3"/>
    </font>
    <font>
      <sz val="11"/>
      <name val="Cambria"/>
      <family val="3"/>
    </font>
    <font>
      <sz val="11"/>
      <color rgb="FFFF0000"/>
      <name val="HGSｺﾞｼｯｸM"/>
      <family val="3"/>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1"/>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right/>
      <top style="double"/>
      <bottom style="thin"/>
    </border>
    <border>
      <left style="thin"/>
      <right/>
      <top style="double"/>
      <bottom style="thin"/>
    </border>
    <border>
      <left/>
      <right style="thin"/>
      <top style="double"/>
      <bottom style="thin"/>
    </border>
    <border>
      <left style="thin"/>
      <right style="thin"/>
      <top style="double"/>
      <bottom style="thin"/>
    </border>
    <border>
      <left style="thin"/>
      <right style="hair"/>
      <top style="thin"/>
      <bottom style="thin"/>
    </border>
    <border>
      <left style="hair"/>
      <right/>
      <top style="thin"/>
      <bottom style="thin"/>
    </border>
    <border>
      <left style="medium"/>
      <right style="medium"/>
      <top style="medium"/>
      <bottom style="medium"/>
    </border>
    <border>
      <left style="thin"/>
      <right>
        <color indexed="63"/>
      </right>
      <top>
        <color indexed="63"/>
      </top>
      <bottom>
        <color indexed="63"/>
      </bottom>
    </border>
    <border>
      <left style="thin"/>
      <right/>
      <top/>
      <bottom style="thin"/>
    </border>
    <border>
      <left/>
      <right style="hair"/>
      <top style="thin"/>
      <bottom style="thin"/>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thin"/>
      <top>
        <color indexed="63"/>
      </top>
      <bottom style="thin"/>
    </border>
    <border>
      <left style="thin"/>
      <right>
        <color indexed="63"/>
      </right>
      <top style="thin"/>
      <bottom style="medium"/>
    </border>
    <border>
      <left style="thin"/>
      <right style="medium"/>
      <top style="medium"/>
      <bottom style="medium"/>
    </border>
    <border>
      <left style="thin"/>
      <right>
        <color indexed="63"/>
      </right>
      <top style="medium"/>
      <bottom>
        <color indexed="63"/>
      </bottom>
    </border>
    <border>
      <left style="thin"/>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color indexed="63"/>
      </right>
      <top style="medium"/>
      <bottom style="thin"/>
    </border>
    <border>
      <left style="medium"/>
      <right style="medium"/>
      <top>
        <color indexed="63"/>
      </top>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thin"/>
      <right style="hair"/>
      <top style="thin"/>
      <bottom/>
    </border>
    <border>
      <left style="thin"/>
      <right style="hair"/>
      <top/>
      <bottom/>
    </border>
    <border>
      <left style="thin"/>
      <right style="hair"/>
      <top/>
      <bottom style="thin"/>
    </border>
    <border>
      <left style="thin"/>
      <right/>
      <top style="dotted"/>
      <bottom style="thin"/>
    </border>
    <border>
      <left/>
      <right/>
      <top style="dotted"/>
      <bottom style="thin"/>
    </border>
    <border>
      <left/>
      <right style="hair"/>
      <top style="dotted"/>
      <bottom style="thin"/>
    </border>
    <border>
      <left style="hair"/>
      <right/>
      <top style="dotted"/>
      <bottom style="thin"/>
    </border>
    <border>
      <left/>
      <right style="thin"/>
      <top style="dotted"/>
      <bottom style="thin"/>
    </border>
    <border>
      <left style="thin"/>
      <right/>
      <top style="thin"/>
      <bottom style="dotted"/>
    </border>
    <border>
      <left/>
      <right/>
      <top style="thin"/>
      <bottom style="dotted"/>
    </border>
    <border>
      <left/>
      <right style="hair"/>
      <top style="thin"/>
      <bottom style="dotted"/>
    </border>
    <border>
      <left style="hair"/>
      <right/>
      <top style="thin"/>
      <bottom style="dotted"/>
    </border>
    <border>
      <left/>
      <right style="thin"/>
      <top style="thin"/>
      <bottom style="dotted"/>
    </border>
    <border>
      <left>
        <color indexed="63"/>
      </left>
      <right style="medium"/>
      <top>
        <color indexed="63"/>
      </top>
      <bottom>
        <color indexed="63"/>
      </bottom>
    </border>
    <border>
      <left style="hair"/>
      <right/>
      <top/>
      <bottom style="thin"/>
    </border>
    <border>
      <left style="hair"/>
      <right/>
      <top style="thin"/>
      <bottom/>
    </border>
    <border>
      <left style="hair"/>
      <right>
        <color indexed="63"/>
      </right>
      <top style="thin"/>
      <bottom style="medium"/>
    </border>
    <border>
      <left/>
      <right style="hair"/>
      <top style="thin"/>
      <bottom/>
    </border>
    <border>
      <left/>
      <right style="hair"/>
      <top/>
      <bottom style="thin"/>
    </border>
    <border>
      <left/>
      <right style="thin"/>
      <top/>
      <bottom style="thin"/>
    </border>
    <border>
      <left style="medium"/>
      <right style="thin"/>
      <top style="thin"/>
      <bottom style="medium"/>
    </border>
    <border>
      <left style="medium"/>
      <right style="thin"/>
      <top>
        <color indexed="63"/>
      </top>
      <bottom>
        <color indexed="63"/>
      </bottom>
    </border>
    <border>
      <left style="medium"/>
      <right>
        <color indexed="63"/>
      </right>
      <top style="thin"/>
      <bottom>
        <color indexed="63"/>
      </bottom>
    </border>
    <border>
      <left style="medium"/>
      <right style="thin"/>
      <top style="thin"/>
      <bottom style="thin"/>
    </border>
    <border>
      <left style="medium"/>
      <right style="thin"/>
      <top style="medium"/>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83" fillId="24" borderId="0" applyNumberFormat="0" applyBorder="0" applyAlignment="0" applyProtection="0"/>
    <xf numFmtId="0" fontId="3" fillId="25" borderId="0" applyNumberFormat="0" applyBorder="0" applyAlignment="0" applyProtection="0"/>
    <xf numFmtId="0" fontId="83" fillId="26" borderId="0" applyNumberFormat="0" applyBorder="0" applyAlignment="0" applyProtection="0"/>
    <xf numFmtId="0" fontId="3" fillId="17" borderId="0" applyNumberFormat="0" applyBorder="0" applyAlignment="0" applyProtection="0"/>
    <xf numFmtId="0" fontId="83" fillId="27" borderId="0" applyNumberFormat="0" applyBorder="0" applyAlignment="0" applyProtection="0"/>
    <xf numFmtId="0" fontId="3" fillId="19" borderId="0" applyNumberFormat="0" applyBorder="0" applyAlignment="0" applyProtection="0"/>
    <xf numFmtId="0" fontId="83" fillId="28" borderId="0" applyNumberFormat="0" applyBorder="0" applyAlignment="0" applyProtection="0"/>
    <xf numFmtId="0" fontId="3" fillId="29" borderId="0" applyNumberFormat="0" applyBorder="0" applyAlignment="0" applyProtection="0"/>
    <xf numFmtId="0" fontId="83" fillId="30" borderId="0" applyNumberFormat="0" applyBorder="0" applyAlignment="0" applyProtection="0"/>
    <xf numFmtId="0" fontId="3" fillId="31" borderId="0" applyNumberFormat="0" applyBorder="0" applyAlignment="0" applyProtection="0"/>
    <xf numFmtId="0" fontId="83" fillId="32" borderId="0" applyNumberFormat="0" applyBorder="0" applyAlignment="0" applyProtection="0"/>
    <xf numFmtId="0" fontId="3" fillId="33" borderId="0" applyNumberFormat="0" applyBorder="0" applyAlignment="0" applyProtection="0"/>
    <xf numFmtId="0" fontId="83" fillId="34" borderId="0" applyNumberFormat="0" applyBorder="0" applyAlignment="0" applyProtection="0"/>
    <xf numFmtId="0" fontId="3" fillId="35" borderId="0" applyNumberFormat="0" applyBorder="0" applyAlignment="0" applyProtection="0"/>
    <xf numFmtId="0" fontId="83" fillId="36" borderId="0" applyNumberFormat="0" applyBorder="0" applyAlignment="0" applyProtection="0"/>
    <xf numFmtId="0" fontId="3" fillId="37" borderId="0" applyNumberFormat="0" applyBorder="0" applyAlignment="0" applyProtection="0"/>
    <xf numFmtId="0" fontId="83" fillId="38" borderId="0" applyNumberFormat="0" applyBorder="0" applyAlignment="0" applyProtection="0"/>
    <xf numFmtId="0" fontId="3" fillId="39" borderId="0" applyNumberFormat="0" applyBorder="0" applyAlignment="0" applyProtection="0"/>
    <xf numFmtId="0" fontId="83" fillId="40" borderId="0" applyNumberFormat="0" applyBorder="0" applyAlignment="0" applyProtection="0"/>
    <xf numFmtId="0" fontId="3" fillId="29" borderId="0" applyNumberFormat="0" applyBorder="0" applyAlignment="0" applyProtection="0"/>
    <xf numFmtId="0" fontId="83" fillId="41" borderId="0" applyNumberFormat="0" applyBorder="0" applyAlignment="0" applyProtection="0"/>
    <xf numFmtId="0" fontId="3" fillId="31" borderId="0" applyNumberFormat="0" applyBorder="0" applyAlignment="0" applyProtection="0"/>
    <xf numFmtId="0" fontId="83" fillId="42" borderId="0" applyNumberFormat="0" applyBorder="0" applyAlignment="0" applyProtection="0"/>
    <xf numFmtId="0" fontId="3" fillId="43" borderId="0" applyNumberFormat="0" applyBorder="0" applyAlignment="0" applyProtection="0"/>
    <xf numFmtId="0" fontId="84" fillId="0" borderId="0" applyNumberFormat="0" applyFill="0" applyBorder="0" applyAlignment="0" applyProtection="0"/>
    <xf numFmtId="0" fontId="4" fillId="0" borderId="0" applyNumberFormat="0" applyFill="0" applyBorder="0" applyAlignment="0" applyProtection="0"/>
    <xf numFmtId="0" fontId="85" fillId="44" borderId="1" applyNumberFormat="0" applyAlignment="0" applyProtection="0"/>
    <xf numFmtId="0" fontId="5" fillId="45" borderId="2" applyNumberFormat="0" applyAlignment="0" applyProtection="0"/>
    <xf numFmtId="0" fontId="86" fillId="46" borderId="0" applyNumberFormat="0" applyBorder="0" applyAlignment="0" applyProtection="0"/>
    <xf numFmtId="0" fontId="6" fillId="47" borderId="0" applyNumberFormat="0" applyBorder="0" applyAlignment="0" applyProtection="0"/>
    <xf numFmtId="9" fontId="0" fillId="0" borderId="0" applyFont="0" applyFill="0" applyBorder="0" applyAlignment="0" applyProtection="0"/>
    <xf numFmtId="9" fontId="19" fillId="0" borderId="0" applyFont="0" applyFill="0" applyBorder="0" applyAlignment="0" applyProtection="0"/>
    <xf numFmtId="0" fontId="87" fillId="0" borderId="0" applyNumberForma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88" fillId="0" borderId="5" applyNumberFormat="0" applyFill="0" applyAlignment="0" applyProtection="0"/>
    <xf numFmtId="0" fontId="7" fillId="0" borderId="6" applyNumberFormat="0" applyFill="0" applyAlignment="0" applyProtection="0"/>
    <xf numFmtId="0" fontId="89" fillId="50" borderId="0" applyNumberFormat="0" applyBorder="0" applyAlignment="0" applyProtection="0"/>
    <xf numFmtId="0" fontId="8" fillId="5" borderId="0" applyNumberFormat="0" applyBorder="0" applyAlignment="0" applyProtection="0"/>
    <xf numFmtId="0" fontId="90" fillId="51" borderId="7" applyNumberFormat="0" applyAlignment="0" applyProtection="0"/>
    <xf numFmtId="0" fontId="9" fillId="52" borderId="8" applyNumberFormat="0" applyAlignment="0" applyProtection="0"/>
    <xf numFmtId="0" fontId="91"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92" fillId="0" borderId="9" applyNumberFormat="0" applyFill="0" applyAlignment="0" applyProtection="0"/>
    <xf numFmtId="0" fontId="11" fillId="0" borderId="10" applyNumberFormat="0" applyFill="0" applyAlignment="0" applyProtection="0"/>
    <xf numFmtId="0" fontId="93" fillId="0" borderId="11" applyNumberFormat="0" applyFill="0" applyAlignment="0" applyProtection="0"/>
    <xf numFmtId="0" fontId="12" fillId="0" borderId="12" applyNumberFormat="0" applyFill="0" applyAlignment="0" applyProtection="0"/>
    <xf numFmtId="0" fontId="94" fillId="0" borderId="13" applyNumberFormat="0" applyFill="0" applyAlignment="0" applyProtection="0"/>
    <xf numFmtId="0" fontId="13" fillId="0" borderId="14" applyNumberFormat="0" applyFill="0" applyAlignment="0" applyProtection="0"/>
    <xf numFmtId="0" fontId="94" fillId="0" borderId="0" applyNumberFormat="0" applyFill="0" applyBorder="0" applyAlignment="0" applyProtection="0"/>
    <xf numFmtId="0" fontId="13" fillId="0" borderId="0" applyNumberFormat="0" applyFill="0" applyBorder="0" applyAlignment="0" applyProtection="0"/>
    <xf numFmtId="0" fontId="95" fillId="0" borderId="15" applyNumberFormat="0" applyFill="0" applyAlignment="0" applyProtection="0"/>
    <xf numFmtId="0" fontId="14" fillId="0" borderId="16" applyNumberFormat="0" applyFill="0" applyAlignment="0" applyProtection="0"/>
    <xf numFmtId="0" fontId="96" fillId="51" borderId="17" applyNumberFormat="0" applyAlignment="0" applyProtection="0"/>
    <xf numFmtId="0" fontId="15" fillId="52" borderId="18" applyNumberFormat="0" applyAlignment="0" applyProtection="0"/>
    <xf numFmtId="0" fontId="97" fillId="0" borderId="0" applyNumberFormat="0" applyFill="0" applyBorder="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53" borderId="7" applyNumberFormat="0" applyAlignment="0" applyProtection="0"/>
    <xf numFmtId="0" fontId="17" fillId="13" borderId="8" applyNumberFormat="0" applyAlignment="0" applyProtection="0"/>
    <xf numFmtId="0" fontId="19" fillId="0" borderId="0">
      <alignment vertical="center"/>
      <protection/>
    </xf>
    <xf numFmtId="0" fontId="28" fillId="0" borderId="0">
      <alignment/>
      <protection/>
    </xf>
    <xf numFmtId="0" fontId="0" fillId="0" borderId="0">
      <alignment vertical="center"/>
      <protection/>
    </xf>
    <xf numFmtId="0" fontId="99" fillId="0" borderId="0" applyNumberFormat="0" applyFill="0" applyBorder="0" applyAlignment="0" applyProtection="0"/>
    <xf numFmtId="0" fontId="100" fillId="54" borderId="0" applyNumberFormat="0" applyBorder="0" applyAlignment="0" applyProtection="0"/>
    <xf numFmtId="0" fontId="18" fillId="7" borderId="0" applyNumberFormat="0" applyBorder="0" applyAlignment="0" applyProtection="0"/>
  </cellStyleXfs>
  <cellXfs count="453">
    <xf numFmtId="0" fontId="0" fillId="0" borderId="0" xfId="0" applyFont="1" applyAlignment="1">
      <alignment vertical="center"/>
    </xf>
    <xf numFmtId="0" fontId="23" fillId="0" borderId="0" xfId="103" applyFont="1">
      <alignment vertical="center"/>
      <protection/>
    </xf>
    <xf numFmtId="0" fontId="24" fillId="0" borderId="0" xfId="103" applyFont="1">
      <alignment vertical="center"/>
      <protection/>
    </xf>
    <xf numFmtId="0" fontId="23" fillId="0" borderId="0" xfId="103" applyFont="1" applyAlignment="1">
      <alignment horizontal="center" vertical="center"/>
      <protection/>
    </xf>
    <xf numFmtId="0" fontId="101" fillId="0" borderId="0" xfId="103" applyFont="1" applyFill="1">
      <alignment vertical="center"/>
      <protection/>
    </xf>
    <xf numFmtId="0" fontId="35" fillId="0" borderId="0" xfId="103" applyFont="1" applyFill="1">
      <alignment vertical="center"/>
      <protection/>
    </xf>
    <xf numFmtId="0" fontId="101" fillId="55" borderId="0" xfId="103" applyFont="1" applyFill="1">
      <alignment vertical="center"/>
      <protection/>
    </xf>
    <xf numFmtId="0" fontId="101" fillId="0" borderId="0" xfId="103" applyFont="1">
      <alignment vertical="center"/>
      <protection/>
    </xf>
    <xf numFmtId="190" fontId="33" fillId="55" borderId="0" xfId="103" applyNumberFormat="1" applyFont="1" applyFill="1" applyBorder="1" applyAlignment="1">
      <alignment horizontal="center" vertical="center"/>
      <protection/>
    </xf>
    <xf numFmtId="190" fontId="102" fillId="55" borderId="0" xfId="103" applyNumberFormat="1" applyFont="1" applyFill="1" applyBorder="1" applyAlignment="1">
      <alignment horizontal="center" vertical="center"/>
      <protection/>
    </xf>
    <xf numFmtId="0" fontId="103" fillId="55" borderId="0" xfId="103" applyFont="1" applyFill="1" applyAlignment="1">
      <alignment vertical="center"/>
      <protection/>
    </xf>
    <xf numFmtId="0" fontId="103" fillId="0" borderId="0" xfId="103" applyFont="1" applyAlignment="1">
      <alignment vertical="center"/>
      <protection/>
    </xf>
    <xf numFmtId="0" fontId="104" fillId="55" borderId="0" xfId="103" applyFont="1" applyFill="1" applyAlignment="1">
      <alignment horizontal="left" vertical="center"/>
      <protection/>
    </xf>
    <xf numFmtId="0" fontId="105" fillId="0" borderId="0" xfId="103" applyFont="1">
      <alignment vertical="center"/>
      <protection/>
    </xf>
    <xf numFmtId="0" fontId="33" fillId="55" borderId="0" xfId="103" applyFont="1" applyFill="1">
      <alignment vertical="center"/>
      <protection/>
    </xf>
    <xf numFmtId="0" fontId="105" fillId="55" borderId="0" xfId="103" applyFont="1" applyFill="1">
      <alignment vertical="center"/>
      <protection/>
    </xf>
    <xf numFmtId="0" fontId="35" fillId="0" borderId="0" xfId="103" applyFont="1">
      <alignment vertical="center"/>
      <protection/>
    </xf>
    <xf numFmtId="0" fontId="36" fillId="0" borderId="0" xfId="103" applyFont="1">
      <alignment vertical="center"/>
      <protection/>
    </xf>
    <xf numFmtId="0" fontId="34" fillId="55" borderId="0" xfId="103" applyFont="1" applyFill="1">
      <alignment vertical="center"/>
      <protection/>
    </xf>
    <xf numFmtId="0" fontId="33" fillId="0" borderId="0" xfId="103" applyFont="1">
      <alignment vertical="center"/>
      <protection/>
    </xf>
    <xf numFmtId="0" fontId="33" fillId="55" borderId="0" xfId="103" applyFont="1" applyFill="1" applyProtection="1">
      <alignment vertical="center"/>
      <protection locked="0"/>
    </xf>
    <xf numFmtId="0" fontId="34" fillId="55" borderId="19" xfId="103" applyFont="1" applyFill="1" applyBorder="1" applyAlignment="1" applyProtection="1">
      <alignment horizontal="center" vertical="center"/>
      <protection locked="0"/>
    </xf>
    <xf numFmtId="187" fontId="34" fillId="55" borderId="20" xfId="84" applyNumberFormat="1" applyFont="1" applyFill="1" applyBorder="1" applyAlignment="1" applyProtection="1">
      <alignment horizontal="right" vertical="center"/>
      <protection locked="0"/>
    </xf>
    <xf numFmtId="187" fontId="34" fillId="55" borderId="21" xfId="103" applyNumberFormat="1" applyFont="1" applyFill="1" applyBorder="1" applyAlignment="1" applyProtection="1">
      <alignment horizontal="center" vertical="center"/>
      <protection locked="0"/>
    </xf>
    <xf numFmtId="187" fontId="34" fillId="55" borderId="22" xfId="84" applyNumberFormat="1" applyFont="1" applyFill="1" applyBorder="1" applyAlignment="1" applyProtection="1">
      <alignment horizontal="right" vertical="center"/>
      <protection locked="0"/>
    </xf>
    <xf numFmtId="0" fontId="34" fillId="0" borderId="0" xfId="103" applyFont="1">
      <alignment vertical="center"/>
      <protection/>
    </xf>
    <xf numFmtId="187" fontId="34" fillId="55" borderId="20" xfId="103" applyNumberFormat="1" applyFont="1" applyFill="1" applyBorder="1" applyAlignment="1" applyProtection="1">
      <alignment horizontal="right" vertical="center"/>
      <protection locked="0"/>
    </xf>
    <xf numFmtId="187" fontId="34" fillId="55" borderId="22" xfId="103" applyNumberFormat="1" applyFont="1" applyFill="1" applyBorder="1" applyAlignment="1" applyProtection="1">
      <alignment horizontal="right" vertical="center"/>
      <protection locked="0"/>
    </xf>
    <xf numFmtId="187" fontId="106" fillId="55" borderId="20" xfId="103" applyNumberFormat="1" applyFont="1" applyFill="1" applyBorder="1" applyAlignment="1" applyProtection="1">
      <alignment horizontal="right" vertical="center"/>
      <protection locked="0"/>
    </xf>
    <xf numFmtId="187" fontId="106" fillId="55" borderId="22" xfId="103" applyNumberFormat="1" applyFont="1" applyFill="1" applyBorder="1" applyAlignment="1" applyProtection="1">
      <alignment horizontal="right" vertical="center"/>
      <protection locked="0"/>
    </xf>
    <xf numFmtId="0" fontId="34" fillId="55" borderId="23" xfId="103" applyFont="1" applyFill="1" applyBorder="1" applyAlignment="1" applyProtection="1">
      <alignment horizontal="center" vertical="center"/>
      <protection locked="0"/>
    </xf>
    <xf numFmtId="187" fontId="34" fillId="55" borderId="24" xfId="103" applyNumberFormat="1" applyFont="1" applyFill="1" applyBorder="1" applyAlignment="1" applyProtection="1">
      <alignment horizontal="right" vertical="center"/>
      <protection locked="0"/>
    </xf>
    <xf numFmtId="187" fontId="34" fillId="55" borderId="25" xfId="103" applyNumberFormat="1" applyFont="1" applyFill="1" applyBorder="1" applyAlignment="1" applyProtection="1">
      <alignment horizontal="center" vertical="center"/>
      <protection locked="0"/>
    </xf>
    <xf numFmtId="187" fontId="34" fillId="55" borderId="26" xfId="103" applyNumberFormat="1" applyFont="1" applyFill="1" applyBorder="1" applyAlignment="1" applyProtection="1">
      <alignment horizontal="right" vertical="center"/>
      <protection locked="0"/>
    </xf>
    <xf numFmtId="0" fontId="33" fillId="55" borderId="0" xfId="103" applyFont="1" applyFill="1" applyBorder="1" applyAlignment="1" applyProtection="1">
      <alignment horizontal="center"/>
      <protection locked="0"/>
    </xf>
    <xf numFmtId="0" fontId="33" fillId="55" borderId="0" xfId="103" applyFont="1" applyFill="1" applyBorder="1" applyAlignment="1" applyProtection="1">
      <alignment horizontal="center" vertical="center"/>
      <protection locked="0"/>
    </xf>
    <xf numFmtId="190" fontId="33" fillId="55" borderId="0" xfId="103" applyNumberFormat="1" applyFont="1" applyFill="1" applyBorder="1" applyAlignment="1" applyProtection="1">
      <alignment horizontal="center" vertical="center"/>
      <protection locked="0"/>
    </xf>
    <xf numFmtId="0" fontId="33" fillId="55" borderId="22" xfId="103" applyFont="1" applyFill="1" applyBorder="1" applyProtection="1">
      <alignment vertical="center"/>
      <protection locked="0"/>
    </xf>
    <xf numFmtId="0" fontId="19" fillId="0" borderId="0" xfId="0" applyFont="1" applyFill="1" applyAlignment="1">
      <alignment vertical="center"/>
    </xf>
    <xf numFmtId="0" fontId="27" fillId="0" borderId="0" xfId="0" applyFont="1" applyFill="1" applyAlignment="1">
      <alignment vertical="center"/>
    </xf>
    <xf numFmtId="0" fontId="27" fillId="0" borderId="20" xfId="0" applyFont="1" applyFill="1" applyBorder="1" applyAlignment="1">
      <alignment horizontal="center" vertical="center"/>
    </xf>
    <xf numFmtId="0" fontId="27" fillId="0" borderId="0" xfId="0" applyFont="1" applyFill="1" applyAlignment="1">
      <alignment vertical="center" shrinkToFit="1"/>
    </xf>
    <xf numFmtId="0" fontId="25" fillId="0" borderId="0" xfId="0" applyFont="1" applyFill="1" applyAlignment="1">
      <alignment vertical="center"/>
    </xf>
    <xf numFmtId="0" fontId="29" fillId="0" borderId="27" xfId="0" applyFont="1" applyFill="1" applyBorder="1" applyAlignment="1">
      <alignment vertical="center"/>
    </xf>
    <xf numFmtId="0" fontId="20" fillId="0" borderId="28" xfId="0" applyFont="1" applyFill="1" applyBorder="1" applyAlignment="1">
      <alignment vertical="center"/>
    </xf>
    <xf numFmtId="0" fontId="20" fillId="0" borderId="29" xfId="0" applyFont="1" applyFill="1" applyBorder="1" applyAlignment="1">
      <alignment vertical="center"/>
    </xf>
    <xf numFmtId="0" fontId="29" fillId="0" borderId="30" xfId="0" applyFont="1" applyFill="1" applyBorder="1" applyAlignment="1">
      <alignment vertical="center"/>
    </xf>
    <xf numFmtId="0" fontId="31" fillId="0" borderId="0" xfId="0" applyFont="1" applyFill="1" applyBorder="1" applyAlignment="1">
      <alignment vertical="center"/>
    </xf>
    <xf numFmtId="0" fontId="29" fillId="0" borderId="0" xfId="0" applyFont="1" applyFill="1" applyBorder="1" applyAlignment="1">
      <alignment vertical="center"/>
    </xf>
    <xf numFmtId="0" fontId="31" fillId="0" borderId="0" xfId="0" applyFont="1" applyFill="1" applyAlignment="1">
      <alignment horizontal="left" vertical="center"/>
    </xf>
    <xf numFmtId="0" fontId="31" fillId="0" borderId="0" xfId="0" applyFont="1" applyFill="1" applyAlignment="1">
      <alignment vertical="center"/>
    </xf>
    <xf numFmtId="0" fontId="25" fillId="0" borderId="30" xfId="0" applyFont="1" applyFill="1" applyBorder="1" applyAlignment="1">
      <alignment vertical="center"/>
    </xf>
    <xf numFmtId="0" fontId="25" fillId="0" borderId="0" xfId="0" applyFont="1" applyFill="1" applyBorder="1" applyAlignment="1">
      <alignment vertical="center"/>
    </xf>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33" xfId="0" applyFont="1" applyFill="1" applyBorder="1" applyAlignment="1">
      <alignment vertical="center"/>
    </xf>
    <xf numFmtId="0" fontId="22" fillId="0" borderId="0" xfId="0" applyFont="1" applyFill="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20" fillId="0" borderId="30" xfId="0" applyFont="1" applyFill="1" applyBorder="1" applyAlignment="1">
      <alignment vertical="center"/>
    </xf>
    <xf numFmtId="0" fontId="20" fillId="0" borderId="0" xfId="0" applyFont="1" applyFill="1" applyBorder="1" applyAlignment="1">
      <alignment vertical="center"/>
    </xf>
    <xf numFmtId="0" fontId="0" fillId="0" borderId="30" xfId="0" applyFont="1" applyBorder="1" applyAlignment="1">
      <alignment vertical="center"/>
    </xf>
    <xf numFmtId="0" fontId="29" fillId="0" borderId="0" xfId="0" applyFont="1" applyFill="1" applyBorder="1" applyAlignment="1">
      <alignment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105" fillId="55" borderId="34" xfId="103" applyFont="1" applyFill="1" applyBorder="1">
      <alignment vertical="center"/>
      <protection/>
    </xf>
    <xf numFmtId="0" fontId="34" fillId="12" borderId="19" xfId="103" applyFont="1" applyFill="1" applyBorder="1" applyAlignment="1" applyProtection="1">
      <alignment horizontal="center" vertical="center"/>
      <protection locked="0"/>
    </xf>
    <xf numFmtId="187" fontId="34" fillId="12" borderId="20" xfId="103" applyNumberFormat="1" applyFont="1" applyFill="1" applyBorder="1" applyAlignment="1" applyProtection="1">
      <alignment horizontal="right" vertical="center"/>
      <protection locked="0"/>
    </xf>
    <xf numFmtId="187" fontId="34" fillId="12" borderId="21" xfId="103" applyNumberFormat="1" applyFont="1" applyFill="1" applyBorder="1" applyAlignment="1" applyProtection="1">
      <alignment horizontal="center" vertical="center"/>
      <protection locked="0"/>
    </xf>
    <xf numFmtId="187" fontId="34" fillId="12" borderId="22" xfId="103" applyNumberFormat="1" applyFont="1" applyFill="1" applyBorder="1" applyAlignment="1" applyProtection="1">
      <alignment horizontal="right" vertical="center"/>
      <protection locked="0"/>
    </xf>
    <xf numFmtId="0" fontId="107" fillId="0" borderId="0" xfId="0" applyFont="1" applyFill="1" applyAlignment="1">
      <alignment vertical="center"/>
    </xf>
    <xf numFmtId="0" fontId="107" fillId="0" borderId="0" xfId="103" applyFont="1">
      <alignment vertical="center"/>
      <protection/>
    </xf>
    <xf numFmtId="0" fontId="107" fillId="0" borderId="0" xfId="0" applyFont="1" applyFill="1" applyAlignment="1">
      <alignment vertical="center" shrinkToFit="1"/>
    </xf>
    <xf numFmtId="0" fontId="108" fillId="0" borderId="0" xfId="0" applyFont="1" applyFill="1" applyAlignment="1">
      <alignment vertical="center"/>
    </xf>
    <xf numFmtId="0" fontId="30" fillId="0" borderId="0" xfId="0" applyFont="1" applyFill="1" applyBorder="1" applyAlignment="1">
      <alignment vertical="center"/>
    </xf>
    <xf numFmtId="0" fontId="30" fillId="0" borderId="30" xfId="0" applyFont="1" applyFill="1" applyBorder="1" applyAlignment="1">
      <alignment vertical="center"/>
    </xf>
    <xf numFmtId="187" fontId="106" fillId="56" borderId="35" xfId="103" applyNumberFormat="1" applyFont="1" applyFill="1" applyBorder="1" applyAlignment="1">
      <alignment horizontal="right" vertical="center"/>
      <protection/>
    </xf>
    <xf numFmtId="187" fontId="106" fillId="56" borderId="36" xfId="103" applyNumberFormat="1" applyFont="1" applyFill="1" applyBorder="1" applyAlignment="1">
      <alignment horizontal="right" vertical="center"/>
      <protection/>
    </xf>
    <xf numFmtId="187" fontId="34" fillId="56" borderId="37" xfId="103" applyNumberFormat="1" applyFont="1" applyFill="1" applyBorder="1" applyAlignment="1">
      <alignment horizontal="center" vertical="center"/>
      <protection/>
    </xf>
    <xf numFmtId="187" fontId="34" fillId="56" borderId="36" xfId="103" applyNumberFormat="1" applyFont="1" applyFill="1" applyBorder="1" applyAlignment="1">
      <alignment horizontal="right" vertical="center"/>
      <protection/>
    </xf>
    <xf numFmtId="0" fontId="34" fillId="56" borderId="38" xfId="103" applyFont="1" applyFill="1" applyBorder="1" applyAlignment="1">
      <alignment horizontal="center" vertical="center"/>
      <protection/>
    </xf>
    <xf numFmtId="0" fontId="23" fillId="0" borderId="0" xfId="103" applyFont="1" applyAlignment="1">
      <alignment horizontal="left" vertical="center"/>
      <protection/>
    </xf>
    <xf numFmtId="0" fontId="24" fillId="0" borderId="0" xfId="103" applyFont="1" applyAlignment="1">
      <alignment horizontal="center" vertical="center"/>
      <protection/>
    </xf>
    <xf numFmtId="0" fontId="24" fillId="0" borderId="0" xfId="103" applyFont="1" applyBorder="1" applyAlignment="1">
      <alignment horizontal="center" vertical="center"/>
      <protection/>
    </xf>
    <xf numFmtId="0" fontId="24" fillId="0" borderId="0" xfId="103" applyFont="1" applyBorder="1" applyAlignment="1">
      <alignment horizontal="right" vertical="center"/>
      <protection/>
    </xf>
    <xf numFmtId="0" fontId="24" fillId="0" borderId="0" xfId="103" applyFont="1" applyBorder="1" applyAlignment="1">
      <alignment horizontal="left" vertical="center"/>
      <protection/>
    </xf>
    <xf numFmtId="0" fontId="24" fillId="0" borderId="0" xfId="103" applyFont="1" applyBorder="1" applyAlignment="1">
      <alignment horizontal="center" vertical="center" wrapText="1"/>
      <protection/>
    </xf>
    <xf numFmtId="0" fontId="24" fillId="0" borderId="0" xfId="103" applyFont="1" applyAlignment="1">
      <alignment vertical="center" shrinkToFit="1"/>
      <protection/>
    </xf>
    <xf numFmtId="0" fontId="23" fillId="0" borderId="0" xfId="103" applyFont="1" applyAlignment="1">
      <alignment horizontal="center" vertical="center" shrinkToFit="1"/>
      <protection/>
    </xf>
    <xf numFmtId="0" fontId="24" fillId="0" borderId="0" xfId="103" applyFont="1" applyBorder="1" applyAlignment="1">
      <alignment horizontal="center" vertical="center" shrinkToFit="1"/>
      <protection/>
    </xf>
    <xf numFmtId="0" fontId="24" fillId="0" borderId="0" xfId="103" applyFont="1" applyAlignment="1">
      <alignment horizontal="right" vertical="center"/>
      <protection/>
    </xf>
    <xf numFmtId="0" fontId="24" fillId="0" borderId="19" xfId="103" applyFont="1" applyBorder="1" applyAlignment="1">
      <alignment horizontal="center" vertical="center" shrinkToFit="1"/>
      <protection/>
    </xf>
    <xf numFmtId="0" fontId="95" fillId="0" borderId="0" xfId="0" applyFont="1" applyFill="1" applyAlignment="1">
      <alignment vertical="center"/>
    </xf>
    <xf numFmtId="0" fontId="109" fillId="55" borderId="0" xfId="103" applyFont="1" applyFill="1" applyAlignment="1">
      <alignment vertical="center"/>
      <protection/>
    </xf>
    <xf numFmtId="0" fontId="39" fillId="55" borderId="0" xfId="103" applyFont="1" applyFill="1">
      <alignment vertical="center"/>
      <protection/>
    </xf>
    <xf numFmtId="0" fontId="27" fillId="0" borderId="39" xfId="0" applyFont="1" applyFill="1" applyBorder="1" applyAlignment="1">
      <alignment horizontal="center" vertical="center"/>
    </xf>
    <xf numFmtId="0" fontId="27" fillId="0" borderId="20" xfId="0" applyFont="1" applyBorder="1" applyAlignment="1">
      <alignment horizontal="center" vertical="center"/>
    </xf>
    <xf numFmtId="0" fontId="24" fillId="0" borderId="0" xfId="103" applyFont="1" applyAlignment="1">
      <alignment horizontal="left" vertical="center"/>
      <protection/>
    </xf>
    <xf numFmtId="0" fontId="23" fillId="0" borderId="0" xfId="103" applyFont="1" applyBorder="1" applyAlignment="1">
      <alignment horizontal="left" vertical="center"/>
      <protection/>
    </xf>
    <xf numFmtId="0" fontId="110" fillId="0" borderId="0" xfId="103" applyFont="1">
      <alignment vertical="center"/>
      <protection/>
    </xf>
    <xf numFmtId="0" fontId="24" fillId="0" borderId="0" xfId="103" applyFont="1" applyAlignment="1">
      <alignment horizontal="center" vertical="center" shrinkToFit="1"/>
      <protection/>
    </xf>
    <xf numFmtId="0" fontId="105" fillId="55" borderId="19" xfId="103" applyFont="1" applyFill="1" applyBorder="1" applyAlignment="1">
      <alignment horizontal="center" vertical="center"/>
      <protection/>
    </xf>
    <xf numFmtId="0" fontId="111" fillId="55" borderId="26" xfId="103" applyFont="1" applyFill="1" applyBorder="1" applyAlignment="1">
      <alignment horizontal="left"/>
      <protection/>
    </xf>
    <xf numFmtId="0" fontId="33" fillId="55" borderId="19" xfId="103" applyFont="1" applyFill="1" applyBorder="1" applyAlignment="1" applyProtection="1">
      <alignment horizontal="center" vertical="center"/>
      <protection locked="0"/>
    </xf>
    <xf numFmtId="0" fontId="105" fillId="55" borderId="19" xfId="103" applyFont="1" applyFill="1" applyBorder="1" applyAlignment="1">
      <alignment horizontal="center" vertical="center" wrapText="1"/>
      <protection/>
    </xf>
    <xf numFmtId="0" fontId="105" fillId="0" borderId="19" xfId="103" applyFont="1" applyFill="1" applyBorder="1" applyAlignment="1">
      <alignment horizontal="center" vertical="center"/>
      <protection/>
    </xf>
    <xf numFmtId="187" fontId="34" fillId="0" borderId="20" xfId="103" applyNumberFormat="1" applyFont="1" applyFill="1" applyBorder="1" applyAlignment="1">
      <alignment horizontal="right" vertical="center"/>
      <protection/>
    </xf>
    <xf numFmtId="187" fontId="34" fillId="0" borderId="21" xfId="103" applyNumberFormat="1" applyFont="1" applyFill="1" applyBorder="1" applyAlignment="1">
      <alignment horizontal="center" vertical="center"/>
      <protection/>
    </xf>
    <xf numFmtId="0" fontId="105" fillId="0" borderId="0" xfId="103" applyFont="1" applyFill="1">
      <alignment vertical="center"/>
      <protection/>
    </xf>
    <xf numFmtId="187" fontId="0" fillId="0" borderId="0" xfId="0" applyNumberFormat="1" applyFont="1" applyFill="1" applyBorder="1" applyAlignment="1">
      <alignment horizontal="right" vertical="center" shrinkToFit="1"/>
    </xf>
    <xf numFmtId="187" fontId="0" fillId="0" borderId="0" xfId="0" applyNumberFormat="1" applyFont="1" applyFill="1" applyBorder="1" applyAlignment="1">
      <alignment horizontal="center" vertical="center" shrinkToFit="1"/>
    </xf>
    <xf numFmtId="0" fontId="105" fillId="0" borderId="0" xfId="0" applyFont="1" applyAlignment="1">
      <alignment vertical="center"/>
    </xf>
    <xf numFmtId="0" fontId="34" fillId="0" borderId="0" xfId="103" applyFont="1" applyFill="1">
      <alignment vertical="center"/>
      <protection/>
    </xf>
    <xf numFmtId="0" fontId="33" fillId="0" borderId="0" xfId="103" applyFont="1" applyFill="1">
      <alignment vertical="center"/>
      <protection/>
    </xf>
    <xf numFmtId="0" fontId="33" fillId="0" borderId="26" xfId="103" applyFont="1" applyBorder="1">
      <alignment vertical="center"/>
      <protection/>
    </xf>
    <xf numFmtId="187" fontId="0" fillId="0" borderId="26" xfId="0" applyNumberFormat="1" applyFont="1" applyFill="1" applyBorder="1" applyAlignment="1">
      <alignment horizontal="right" vertical="center" shrinkToFit="1"/>
    </xf>
    <xf numFmtId="187" fontId="34" fillId="0" borderId="26" xfId="103" applyNumberFormat="1" applyFont="1" applyFill="1" applyBorder="1" applyAlignment="1">
      <alignment horizontal="center" vertical="center"/>
      <protection/>
    </xf>
    <xf numFmtId="187" fontId="0" fillId="0" borderId="26" xfId="0" applyNumberFormat="1" applyFont="1" applyFill="1" applyBorder="1" applyAlignment="1">
      <alignment horizontal="center" vertical="center" shrinkToFit="1"/>
    </xf>
    <xf numFmtId="0" fontId="34" fillId="0" borderId="26" xfId="103" applyFont="1" applyBorder="1">
      <alignment vertical="center"/>
      <protection/>
    </xf>
    <xf numFmtId="0" fontId="0" fillId="0" borderId="0" xfId="0" applyFont="1" applyFill="1" applyAlignment="1">
      <alignment vertical="center"/>
    </xf>
    <xf numFmtId="0" fontId="27" fillId="0" borderId="40" xfId="0" applyFont="1" applyFill="1" applyBorder="1" applyAlignment="1">
      <alignment vertical="center"/>
    </xf>
    <xf numFmtId="0" fontId="27" fillId="0" borderId="22" xfId="0" applyFont="1" applyFill="1" applyBorder="1" applyAlignment="1">
      <alignment vertical="center"/>
    </xf>
    <xf numFmtId="0" fontId="19" fillId="0" borderId="0" xfId="0" applyFont="1" applyFill="1" applyAlignment="1">
      <alignment vertical="center" wrapText="1"/>
    </xf>
    <xf numFmtId="0" fontId="43" fillId="0" borderId="0" xfId="0" applyFont="1" applyAlignment="1">
      <alignment vertical="center"/>
    </xf>
    <xf numFmtId="0" fontId="44" fillId="0" borderId="0" xfId="0" applyFont="1" applyAlignment="1">
      <alignment vertical="center"/>
    </xf>
    <xf numFmtId="0" fontId="45" fillId="0" borderId="41" xfId="0" applyFont="1" applyBorder="1" applyAlignment="1">
      <alignment horizontal="center" vertical="center"/>
    </xf>
    <xf numFmtId="0" fontId="46" fillId="0" borderId="0" xfId="0" applyFont="1" applyAlignment="1">
      <alignment vertical="center"/>
    </xf>
    <xf numFmtId="0" fontId="44" fillId="0" borderId="0" xfId="0" applyFont="1" applyAlignment="1">
      <alignment horizontal="center" vertical="center"/>
    </xf>
    <xf numFmtId="188" fontId="49" fillId="0" borderId="19" xfId="0" applyNumberFormat="1" applyFont="1" applyBorder="1" applyAlignment="1">
      <alignment horizontal="center" vertical="center" wrapText="1"/>
    </xf>
    <xf numFmtId="0" fontId="47" fillId="0" borderId="0" xfId="0" applyFont="1" applyAlignment="1">
      <alignment vertical="center"/>
    </xf>
    <xf numFmtId="0" fontId="47" fillId="0" borderId="19" xfId="0" applyFont="1" applyBorder="1" applyAlignment="1">
      <alignment horizontal="center" vertical="center" wrapText="1"/>
    </xf>
    <xf numFmtId="0" fontId="48" fillId="57" borderId="19" xfId="0" applyFont="1" applyFill="1" applyBorder="1" applyAlignment="1">
      <alignment horizontal="center" vertical="center" wrapText="1"/>
    </xf>
    <xf numFmtId="0" fontId="47" fillId="0" borderId="19" xfId="0" applyFont="1" applyBorder="1" applyAlignment="1">
      <alignment vertical="center" shrinkToFit="1"/>
    </xf>
    <xf numFmtId="0" fontId="112" fillId="0" borderId="0" xfId="0" applyFont="1" applyFill="1" applyAlignment="1">
      <alignment vertical="center"/>
    </xf>
    <xf numFmtId="0" fontId="27" fillId="0" borderId="0" xfId="0" applyFont="1" applyFill="1" applyAlignment="1">
      <alignmen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22" xfId="0" applyFont="1" applyFill="1" applyBorder="1" applyAlignment="1">
      <alignment vertical="center" wrapText="1"/>
    </xf>
    <xf numFmtId="0" fontId="42" fillId="0" borderId="42" xfId="0" applyFont="1" applyFill="1" applyBorder="1" applyAlignment="1">
      <alignment vertical="center"/>
    </xf>
    <xf numFmtId="0" fontId="42" fillId="0" borderId="0" xfId="0" applyFont="1" applyFill="1" applyAlignment="1">
      <alignment vertical="center" shrinkToFit="1"/>
    </xf>
    <xf numFmtId="0" fontId="42" fillId="0" borderId="0" xfId="0" applyFont="1" applyFill="1" applyAlignment="1">
      <alignment vertical="center"/>
    </xf>
    <xf numFmtId="0" fontId="113" fillId="0" borderId="0" xfId="0" applyFont="1" applyFill="1" applyAlignment="1">
      <alignment vertical="center"/>
    </xf>
    <xf numFmtId="0" fontId="42" fillId="0" borderId="20" xfId="0" applyFont="1" applyFill="1" applyBorder="1" applyAlignment="1">
      <alignment vertical="center"/>
    </xf>
    <xf numFmtId="0" fontId="42" fillId="0" borderId="22" xfId="0" applyFont="1" applyFill="1" applyBorder="1" applyAlignment="1">
      <alignment vertical="center"/>
    </xf>
    <xf numFmtId="0" fontId="42" fillId="0" borderId="21" xfId="0" applyFont="1" applyFill="1" applyBorder="1" applyAlignment="1">
      <alignment vertical="center"/>
    </xf>
    <xf numFmtId="0" fontId="42" fillId="0" borderId="43" xfId="0" applyFont="1" applyFill="1" applyBorder="1" applyAlignment="1">
      <alignment vertical="center"/>
    </xf>
    <xf numFmtId="0" fontId="37" fillId="0" borderId="22" xfId="0" applyFont="1" applyFill="1" applyBorder="1" applyAlignment="1">
      <alignment vertical="center"/>
    </xf>
    <xf numFmtId="0" fontId="27" fillId="0" borderId="44" xfId="0" applyFont="1" applyFill="1" applyBorder="1" applyAlignment="1">
      <alignment vertical="center" wrapText="1"/>
    </xf>
    <xf numFmtId="0" fontId="42" fillId="0" borderId="0" xfId="0" applyFont="1" applyFill="1" applyAlignment="1">
      <alignment vertical="top"/>
    </xf>
    <xf numFmtId="187" fontId="35" fillId="0" borderId="0" xfId="103" applyNumberFormat="1" applyFont="1">
      <alignment vertical="center"/>
      <protection/>
    </xf>
    <xf numFmtId="0" fontId="101" fillId="0" borderId="0" xfId="103" applyFont="1" applyAlignment="1">
      <alignment horizontal="right" vertical="center"/>
      <protection/>
    </xf>
    <xf numFmtId="0" fontId="34" fillId="55" borderId="34" xfId="103" applyFont="1" applyFill="1" applyBorder="1" applyAlignment="1">
      <alignment vertical="top"/>
      <protection/>
    </xf>
    <xf numFmtId="0" fontId="34" fillId="55" borderId="34" xfId="103" applyFont="1" applyFill="1" applyBorder="1">
      <alignment vertical="center"/>
      <protection/>
    </xf>
    <xf numFmtId="0" fontId="34" fillId="0" borderId="26" xfId="103" applyFont="1" applyFill="1" applyBorder="1" applyAlignment="1">
      <alignment horizontal="center" vertical="center"/>
      <protection/>
    </xf>
    <xf numFmtId="0" fontId="114" fillId="2" borderId="19" xfId="0" applyFont="1" applyFill="1" applyBorder="1" applyAlignment="1">
      <alignment horizontal="center" vertical="center"/>
    </xf>
    <xf numFmtId="0" fontId="107" fillId="2" borderId="19" xfId="0" applyFont="1" applyFill="1" applyBorder="1" applyAlignment="1">
      <alignment horizontal="center" vertical="center"/>
    </xf>
    <xf numFmtId="0" fontId="107" fillId="2" borderId="19" xfId="0" applyFont="1" applyFill="1" applyBorder="1" applyAlignment="1">
      <alignment vertical="center" wrapText="1" shrinkToFit="1"/>
    </xf>
    <xf numFmtId="0" fontId="107" fillId="0" borderId="19" xfId="0" applyFont="1" applyFill="1" applyBorder="1" applyAlignment="1">
      <alignment horizontal="right" vertical="center" wrapText="1"/>
    </xf>
    <xf numFmtId="189" fontId="107" fillId="0" borderId="34" xfId="0" applyNumberFormat="1" applyFont="1" applyFill="1" applyBorder="1" applyAlignment="1">
      <alignment horizontal="center" vertical="center"/>
    </xf>
    <xf numFmtId="189" fontId="107" fillId="0" borderId="34" xfId="0" applyNumberFormat="1" applyFont="1" applyFill="1" applyBorder="1" applyAlignment="1">
      <alignment vertical="center"/>
    </xf>
    <xf numFmtId="0" fontId="24" fillId="0" borderId="0" xfId="103" applyFont="1" applyBorder="1" applyAlignment="1">
      <alignment horizontal="right"/>
      <protection/>
    </xf>
    <xf numFmtId="0" fontId="115" fillId="0" borderId="0" xfId="0" applyFont="1" applyAlignment="1">
      <alignment vertical="center"/>
    </xf>
    <xf numFmtId="0" fontId="116" fillId="0" borderId="0" xfId="0" applyFont="1" applyAlignment="1">
      <alignment vertical="center"/>
    </xf>
    <xf numFmtId="0" fontId="117" fillId="0" borderId="0" xfId="0" applyFont="1" applyFill="1" applyBorder="1" applyAlignment="1">
      <alignment horizontal="right" vertical="center"/>
    </xf>
    <xf numFmtId="0" fontId="115" fillId="10" borderId="41" xfId="0" applyFont="1" applyFill="1" applyBorder="1" applyAlignment="1">
      <alignment horizontal="center" vertical="center"/>
    </xf>
    <xf numFmtId="0" fontId="116" fillId="0" borderId="41" xfId="0" applyFont="1" applyBorder="1" applyAlignment="1">
      <alignment horizontal="center" vertical="center"/>
    </xf>
    <xf numFmtId="0" fontId="116" fillId="0" borderId="0" xfId="0" applyFont="1" applyBorder="1" applyAlignment="1">
      <alignment vertical="center"/>
    </xf>
    <xf numFmtId="0" fontId="116" fillId="0" borderId="0" xfId="0" applyFont="1" applyAlignment="1">
      <alignment horizontal="center" vertical="center"/>
    </xf>
    <xf numFmtId="0" fontId="116" fillId="0" borderId="45" xfId="0" applyFont="1" applyBorder="1" applyAlignment="1">
      <alignment horizontal="center" vertical="center"/>
    </xf>
    <xf numFmtId="0" fontId="116" fillId="10" borderId="46" xfId="0" applyFont="1" applyFill="1" applyBorder="1" applyAlignment="1">
      <alignment horizontal="center" vertical="center" shrinkToFit="1"/>
    </xf>
    <xf numFmtId="0" fontId="116" fillId="10" borderId="47" xfId="0" applyFont="1" applyFill="1" applyBorder="1" applyAlignment="1">
      <alignment horizontal="center" vertical="center"/>
    </xf>
    <xf numFmtId="0" fontId="116" fillId="0" borderId="46" xfId="0" applyFont="1" applyBorder="1" applyAlignment="1" quotePrefix="1">
      <alignment horizontal="center" vertical="center" shrinkToFit="1"/>
    </xf>
    <xf numFmtId="0" fontId="116" fillId="0" borderId="47" xfId="0" applyFont="1" applyBorder="1" applyAlignment="1">
      <alignment vertical="center"/>
    </xf>
    <xf numFmtId="0" fontId="116" fillId="0" borderId="47" xfId="0" applyFont="1" applyBorder="1" applyAlignment="1">
      <alignment vertical="center" wrapText="1"/>
    </xf>
    <xf numFmtId="0" fontId="116" fillId="0" borderId="47" xfId="0" applyFont="1" applyBorder="1" applyAlignment="1">
      <alignment horizontal="left" vertical="center" wrapText="1"/>
    </xf>
    <xf numFmtId="0" fontId="117" fillId="12" borderId="48" xfId="0" applyFont="1" applyFill="1" applyBorder="1" applyAlignment="1">
      <alignment horizontal="center" vertical="center" wrapText="1"/>
    </xf>
    <xf numFmtId="0" fontId="116" fillId="0" borderId="49" xfId="0" applyFont="1" applyBorder="1" applyAlignment="1">
      <alignment horizontal="center" vertical="center"/>
    </xf>
    <xf numFmtId="0" fontId="116" fillId="0" borderId="50" xfId="0" applyFont="1" applyBorder="1" applyAlignment="1" quotePrefix="1">
      <alignment horizontal="center" vertical="center" shrinkToFit="1"/>
    </xf>
    <xf numFmtId="0" fontId="116" fillId="0" borderId="51" xfId="0" applyFont="1" applyBorder="1" applyAlignment="1">
      <alignment vertical="center" wrapText="1"/>
    </xf>
    <xf numFmtId="0" fontId="116" fillId="0" borderId="51" xfId="0" applyFont="1" applyBorder="1" applyAlignment="1">
      <alignment horizontal="left" vertical="center" wrapText="1"/>
    </xf>
    <xf numFmtId="0" fontId="116" fillId="0" borderId="52" xfId="0" applyFont="1" applyBorder="1" applyAlignment="1" quotePrefix="1">
      <alignment horizontal="center" vertical="center" shrinkToFit="1"/>
    </xf>
    <xf numFmtId="0" fontId="116" fillId="0" borderId="53" xfId="0" applyFont="1" applyBorder="1" applyAlignment="1">
      <alignment vertical="center" wrapText="1"/>
    </xf>
    <xf numFmtId="0" fontId="115" fillId="0" borderId="0" xfId="0" applyFont="1" applyAlignment="1">
      <alignment horizontal="left" vertical="top" wrapText="1"/>
    </xf>
    <xf numFmtId="0" fontId="21" fillId="0" borderId="0" xfId="103" applyFont="1" applyAlignment="1">
      <alignment horizontal="center" vertical="center"/>
      <protection/>
    </xf>
    <xf numFmtId="0" fontId="116" fillId="10" borderId="48" xfId="0" applyFont="1" applyFill="1" applyBorder="1" applyAlignment="1">
      <alignment horizontal="center" vertical="center"/>
    </xf>
    <xf numFmtId="0" fontId="23" fillId="0" borderId="0" xfId="103" applyFont="1" applyBorder="1" applyAlignment="1">
      <alignment horizontal="center" vertical="center" shrinkToFit="1"/>
      <protection/>
    </xf>
    <xf numFmtId="0" fontId="24" fillId="0" borderId="52" xfId="103" applyFont="1" applyBorder="1" applyAlignment="1">
      <alignment vertical="center" wrapText="1"/>
      <protection/>
    </xf>
    <xf numFmtId="0" fontId="24" fillId="0" borderId="0" xfId="103" applyFont="1" applyBorder="1" applyAlignment="1">
      <alignment vertical="top" wrapText="1"/>
      <protection/>
    </xf>
    <xf numFmtId="0" fontId="24" fillId="0" borderId="54" xfId="103" applyFont="1" applyBorder="1" applyAlignment="1">
      <alignment horizontal="center" vertical="center" shrinkToFit="1"/>
      <protection/>
    </xf>
    <xf numFmtId="0" fontId="24" fillId="0" borderId="55" xfId="103" applyFont="1" applyBorder="1" applyAlignment="1">
      <alignment horizontal="center" vertical="center" wrapText="1" shrinkToFit="1"/>
      <protection/>
    </xf>
    <xf numFmtId="0" fontId="24" fillId="0" borderId="19" xfId="103" applyFont="1" applyBorder="1" applyAlignment="1">
      <alignment horizontal="center" vertical="center" wrapText="1" shrinkToFit="1"/>
      <protection/>
    </xf>
    <xf numFmtId="0" fontId="19" fillId="0" borderId="19" xfId="103" applyFont="1" applyBorder="1" applyAlignment="1">
      <alignment horizontal="center" vertical="center" wrapText="1" shrinkToFit="1"/>
      <protection/>
    </xf>
    <xf numFmtId="38" fontId="24" fillId="0" borderId="0" xfId="103" applyNumberFormat="1" applyFont="1" applyAlignment="1">
      <alignment horizontal="right" vertical="center"/>
      <protection/>
    </xf>
    <xf numFmtId="0" fontId="57" fillId="0" borderId="56" xfId="103" applyFont="1" applyBorder="1" applyAlignment="1">
      <alignment vertical="center" wrapText="1"/>
      <protection/>
    </xf>
    <xf numFmtId="0" fontId="55" fillId="0" borderId="57" xfId="0" applyFont="1" applyBorder="1" applyAlignment="1">
      <alignment vertical="center" wrapText="1"/>
    </xf>
    <xf numFmtId="0" fontId="107" fillId="0" borderId="19" xfId="0" applyFont="1" applyFill="1" applyBorder="1" applyAlignment="1">
      <alignment horizontal="center" vertical="center" wrapText="1" shrinkToFit="1"/>
    </xf>
    <xf numFmtId="193" fontId="118" fillId="58" borderId="19" xfId="84" applyNumberFormat="1" applyFont="1" applyFill="1" applyBorder="1" applyAlignment="1">
      <alignment horizontal="right" vertical="center" shrinkToFit="1"/>
    </xf>
    <xf numFmtId="193" fontId="24" fillId="0" borderId="19" xfId="103" applyNumberFormat="1" applyFont="1" applyBorder="1" applyAlignment="1">
      <alignment horizontal="right" vertical="center"/>
      <protection/>
    </xf>
    <xf numFmtId="193" fontId="24" fillId="0" borderId="0" xfId="103" applyNumberFormat="1" applyFont="1">
      <alignment vertical="center"/>
      <protection/>
    </xf>
    <xf numFmtId="0" fontId="117" fillId="12" borderId="58" xfId="0" applyFont="1" applyFill="1" applyBorder="1" applyAlignment="1">
      <alignment horizontal="center" vertical="center" wrapText="1"/>
    </xf>
    <xf numFmtId="0" fontId="116" fillId="0" borderId="53" xfId="0" applyFont="1" applyBorder="1" applyAlignment="1">
      <alignment horizontal="left" vertical="center" wrapText="1"/>
    </xf>
    <xf numFmtId="0" fontId="55" fillId="0" borderId="59" xfId="0" applyFont="1" applyBorder="1" applyAlignment="1">
      <alignment vertical="center" wrapText="1"/>
    </xf>
    <xf numFmtId="0" fontId="119" fillId="12" borderId="57" xfId="105" applyFont="1" applyFill="1" applyBorder="1" applyAlignment="1">
      <alignment horizontal="center" vertical="center" wrapText="1"/>
      <protection/>
    </xf>
    <xf numFmtId="0" fontId="116" fillId="0" borderId="47" xfId="105" applyFont="1" applyBorder="1" applyAlignment="1">
      <alignment horizontal="left" vertical="center" wrapText="1"/>
      <protection/>
    </xf>
    <xf numFmtId="193" fontId="118" fillId="56" borderId="54" xfId="84" applyNumberFormat="1" applyFont="1" applyFill="1" applyBorder="1" applyAlignment="1">
      <alignment horizontal="right" vertical="center" shrinkToFit="1"/>
    </xf>
    <xf numFmtId="193" fontId="118" fillId="56" borderId="56" xfId="84" applyNumberFormat="1" applyFont="1" applyFill="1" applyBorder="1" applyAlignment="1">
      <alignment horizontal="right" vertical="center" shrinkToFit="1"/>
    </xf>
    <xf numFmtId="193" fontId="118" fillId="56" borderId="41" xfId="84" applyNumberFormat="1" applyFont="1" applyFill="1" applyBorder="1" applyAlignment="1">
      <alignment horizontal="right" vertical="center" shrinkToFit="1"/>
    </xf>
    <xf numFmtId="193" fontId="118" fillId="58" borderId="20" xfId="84" applyNumberFormat="1" applyFont="1" applyFill="1" applyBorder="1" applyAlignment="1">
      <alignment horizontal="right" vertical="center" shrinkToFit="1"/>
    </xf>
    <xf numFmtId="193" fontId="118" fillId="56" borderId="60" xfId="84" applyNumberFormat="1" applyFont="1" applyFill="1" applyBorder="1" applyAlignment="1">
      <alignment horizontal="right" vertical="center" shrinkToFit="1"/>
    </xf>
    <xf numFmtId="193" fontId="118" fillId="56" borderId="61" xfId="84" applyNumberFormat="1" applyFont="1" applyFill="1" applyBorder="1" applyAlignment="1">
      <alignment horizontal="right" vertical="center" shrinkToFit="1"/>
    </xf>
    <xf numFmtId="193" fontId="118" fillId="58" borderId="62" xfId="84" applyNumberFormat="1" applyFont="1" applyFill="1" applyBorder="1" applyAlignment="1">
      <alignment horizontal="right" vertical="center" shrinkToFit="1"/>
    </xf>
    <xf numFmtId="193" fontId="118" fillId="56" borderId="63" xfId="84" applyNumberFormat="1" applyFont="1" applyFill="1" applyBorder="1" applyAlignment="1">
      <alignment horizontal="right" vertical="center" shrinkToFit="1"/>
    </xf>
    <xf numFmtId="0" fontId="23" fillId="0" borderId="60" xfId="103" applyFont="1" applyBorder="1" applyAlignment="1">
      <alignment horizontal="center" vertical="center" shrinkToFit="1"/>
      <protection/>
    </xf>
    <xf numFmtId="0" fontId="23" fillId="0" borderId="41" xfId="103" applyFont="1" applyBorder="1" applyAlignment="1">
      <alignment horizontal="center" vertical="center"/>
      <protection/>
    </xf>
    <xf numFmtId="0" fontId="23" fillId="0" borderId="41" xfId="103" applyFont="1" applyBorder="1" applyAlignment="1">
      <alignment horizontal="center" vertical="center" wrapText="1"/>
      <protection/>
    </xf>
    <xf numFmtId="0" fontId="114" fillId="2" borderId="19" xfId="0" applyFont="1" applyFill="1" applyBorder="1" applyAlignment="1">
      <alignment horizontal="center" vertical="center" wrapText="1" shrinkToFit="1"/>
    </xf>
    <xf numFmtId="189" fontId="107" fillId="0" borderId="19" xfId="0" applyNumberFormat="1" applyFont="1" applyFill="1" applyBorder="1" applyAlignment="1">
      <alignment horizontal="center" vertical="center"/>
    </xf>
    <xf numFmtId="0" fontId="120" fillId="0" borderId="46" xfId="0" applyFont="1" applyBorder="1" applyAlignment="1">
      <alignment horizontal="left" vertical="center" wrapText="1"/>
    </xf>
    <xf numFmtId="0" fontId="27" fillId="12" borderId="20" xfId="0" applyFont="1" applyFill="1" applyBorder="1" applyAlignment="1" applyProtection="1">
      <alignment vertical="center"/>
      <protection locked="0"/>
    </xf>
    <xf numFmtId="0" fontId="27" fillId="12" borderId="22" xfId="0" applyFont="1" applyFill="1" applyBorder="1" applyAlignment="1" applyProtection="1">
      <alignment vertical="center"/>
      <protection locked="0"/>
    </xf>
    <xf numFmtId="0" fontId="42" fillId="12" borderId="22" xfId="0" applyFont="1" applyFill="1" applyBorder="1" applyAlignment="1" applyProtection="1">
      <alignment vertical="center"/>
      <protection locked="0"/>
    </xf>
    <xf numFmtId="0" fontId="42" fillId="12" borderId="21" xfId="0" applyFont="1" applyFill="1" applyBorder="1" applyAlignment="1" applyProtection="1">
      <alignment vertical="center"/>
      <protection locked="0"/>
    </xf>
    <xf numFmtId="0" fontId="27" fillId="12" borderId="64" xfId="0" applyFont="1" applyFill="1" applyBorder="1" applyAlignment="1" applyProtection="1">
      <alignment vertical="center"/>
      <protection locked="0"/>
    </xf>
    <xf numFmtId="0" fontId="27" fillId="12" borderId="65" xfId="0" applyFont="1" applyFill="1" applyBorder="1" applyAlignment="1" applyProtection="1">
      <alignment vertical="center"/>
      <protection locked="0"/>
    </xf>
    <xf numFmtId="0" fontId="27" fillId="12" borderId="65" xfId="0" applyFont="1" applyFill="1" applyBorder="1" applyAlignment="1" applyProtection="1">
      <alignment horizontal="center" vertical="center"/>
      <protection locked="0"/>
    </xf>
    <xf numFmtId="0" fontId="27" fillId="12" borderId="66" xfId="0" applyFont="1" applyFill="1" applyBorder="1" applyAlignment="1" applyProtection="1">
      <alignment vertical="center"/>
      <protection locked="0"/>
    </xf>
    <xf numFmtId="0" fontId="121" fillId="12" borderId="67" xfId="103" applyFont="1" applyFill="1" applyBorder="1" applyAlignment="1" applyProtection="1">
      <alignment horizontal="center" vertical="center" shrinkToFit="1"/>
      <protection locked="0"/>
    </xf>
    <xf numFmtId="187" fontId="118" fillId="12" borderId="19" xfId="103" applyNumberFormat="1" applyFont="1" applyFill="1" applyBorder="1" applyAlignment="1" applyProtection="1">
      <alignment horizontal="center" vertical="center" shrinkToFit="1"/>
      <protection locked="0"/>
    </xf>
    <xf numFmtId="187" fontId="118" fillId="12" borderId="20" xfId="103" applyNumberFormat="1" applyFont="1" applyFill="1" applyBorder="1" applyAlignment="1" applyProtection="1">
      <alignment horizontal="center" vertical="center" shrinkToFit="1"/>
      <protection locked="0"/>
    </xf>
    <xf numFmtId="187" fontId="118" fillId="12" borderId="54" xfId="103" applyNumberFormat="1" applyFont="1" applyFill="1" applyBorder="1" applyAlignment="1" applyProtection="1">
      <alignment horizontal="center" vertical="center" shrinkToFit="1"/>
      <protection locked="0"/>
    </xf>
    <xf numFmtId="187" fontId="118" fillId="12" borderId="56" xfId="103" applyNumberFormat="1" applyFont="1" applyFill="1" applyBorder="1" applyAlignment="1" applyProtection="1">
      <alignment horizontal="center" vertical="center" shrinkToFit="1"/>
      <protection locked="0"/>
    </xf>
    <xf numFmtId="0" fontId="24" fillId="0" borderId="0" xfId="103" applyFont="1" applyFill="1" applyAlignment="1">
      <alignment vertical="center" shrinkToFit="1"/>
      <protection/>
    </xf>
    <xf numFmtId="0" fontId="24" fillId="0" borderId="67" xfId="103" applyFont="1" applyFill="1" applyBorder="1" applyAlignment="1" applyProtection="1">
      <alignment horizontal="center" vertical="center" shrinkToFit="1"/>
      <protection locked="0"/>
    </xf>
    <xf numFmtId="0" fontId="24" fillId="0" borderId="68" xfId="103" applyFont="1" applyFill="1" applyBorder="1" applyAlignment="1" applyProtection="1">
      <alignment horizontal="center" vertical="center" shrinkToFit="1"/>
      <protection locked="0"/>
    </xf>
    <xf numFmtId="192" fontId="118" fillId="12" borderId="54" xfId="103" applyNumberFormat="1" applyFont="1" applyFill="1" applyBorder="1" applyAlignment="1" applyProtection="1">
      <alignment horizontal="center" vertical="center" shrinkToFit="1"/>
      <protection locked="0"/>
    </xf>
    <xf numFmtId="192" fontId="118" fillId="12" borderId="56" xfId="103" applyNumberFormat="1" applyFont="1" applyFill="1" applyBorder="1" applyAlignment="1" applyProtection="1">
      <alignment horizontal="center" vertical="center" shrinkToFit="1"/>
      <protection locked="0"/>
    </xf>
    <xf numFmtId="194" fontId="118" fillId="56" borderId="45" xfId="84" applyNumberFormat="1" applyFont="1" applyFill="1" applyBorder="1" applyAlignment="1">
      <alignment horizontal="right" vertical="center" shrinkToFit="1"/>
    </xf>
    <xf numFmtId="193" fontId="118" fillId="12" borderId="55" xfId="84" applyNumberFormat="1" applyFont="1" applyFill="1" applyBorder="1" applyAlignment="1" applyProtection="1">
      <alignment horizontal="right" vertical="center" shrinkToFit="1"/>
      <protection locked="0"/>
    </xf>
    <xf numFmtId="193" fontId="118" fillId="12" borderId="43" xfId="84" applyNumberFormat="1" applyFont="1" applyFill="1" applyBorder="1" applyAlignment="1" applyProtection="1">
      <alignment horizontal="right" vertical="center" shrinkToFit="1"/>
      <protection locked="0"/>
    </xf>
    <xf numFmtId="193" fontId="118" fillId="12" borderId="61" xfId="84" applyNumberFormat="1" applyFont="1" applyFill="1" applyBorder="1" applyAlignment="1" applyProtection="1">
      <alignment horizontal="right" vertical="center" shrinkToFit="1"/>
      <protection locked="0"/>
    </xf>
    <xf numFmtId="193" fontId="118" fillId="12" borderId="19" xfId="84" applyNumberFormat="1" applyFont="1" applyFill="1" applyBorder="1" applyAlignment="1" applyProtection="1">
      <alignment horizontal="right" vertical="center" shrinkToFit="1"/>
      <protection locked="0"/>
    </xf>
    <xf numFmtId="193" fontId="118" fillId="12" borderId="20" xfId="84" applyNumberFormat="1" applyFont="1" applyFill="1" applyBorder="1" applyAlignment="1" applyProtection="1">
      <alignment horizontal="right" vertical="center" shrinkToFit="1"/>
      <protection locked="0"/>
    </xf>
    <xf numFmtId="193" fontId="118" fillId="12" borderId="69" xfId="84" applyNumberFormat="1" applyFont="1" applyFill="1" applyBorder="1" applyAlignment="1" applyProtection="1">
      <alignment horizontal="right" vertical="center" shrinkToFit="1"/>
      <protection locked="0"/>
    </xf>
    <xf numFmtId="0" fontId="105" fillId="12" borderId="19" xfId="103" applyFont="1" applyFill="1" applyBorder="1" applyAlignment="1" applyProtection="1">
      <alignment horizontal="center" vertical="center"/>
      <protection locked="0"/>
    </xf>
    <xf numFmtId="0" fontId="26" fillId="0" borderId="19" xfId="103" applyFont="1" applyFill="1" applyBorder="1" applyAlignment="1" applyProtection="1">
      <alignment horizontal="center" vertical="center"/>
      <protection locked="0"/>
    </xf>
    <xf numFmtId="0" fontId="115" fillId="12" borderId="24" xfId="105" applyFont="1" applyFill="1" applyBorder="1" applyAlignment="1">
      <alignment horizontal="left" vertical="center" shrinkToFit="1"/>
      <protection/>
    </xf>
    <xf numFmtId="0" fontId="115" fillId="12" borderId="26" xfId="105" applyFont="1" applyFill="1" applyBorder="1" applyAlignment="1">
      <alignment horizontal="left" vertical="center" shrinkToFit="1"/>
      <protection/>
    </xf>
    <xf numFmtId="0" fontId="115" fillId="12" borderId="70" xfId="105" applyFont="1" applyFill="1" applyBorder="1" applyAlignment="1">
      <alignment horizontal="left" vertical="center" shrinkToFit="1"/>
      <protection/>
    </xf>
    <xf numFmtId="0" fontId="116" fillId="0" borderId="0" xfId="105" applyFont="1" applyBorder="1" applyAlignment="1">
      <alignment horizontal="left" vertical="top" shrinkToFit="1"/>
      <protection/>
    </xf>
    <xf numFmtId="0" fontId="116" fillId="12" borderId="57" xfId="0" applyFont="1" applyFill="1" applyBorder="1" applyAlignment="1">
      <alignment horizontal="center" vertical="center" wrapText="1"/>
    </xf>
    <xf numFmtId="0" fontId="116" fillId="0" borderId="71" xfId="105" applyFont="1" applyBorder="1" applyAlignment="1">
      <alignment horizontal="center" vertical="center" shrinkToFit="1"/>
      <protection/>
    </xf>
    <xf numFmtId="0" fontId="116" fillId="0" borderId="21" xfId="105" applyFont="1" applyBorder="1" applyAlignment="1">
      <alignment horizontal="center" vertical="center" shrinkToFit="1"/>
      <protection/>
    </xf>
    <xf numFmtId="0" fontId="116" fillId="0" borderId="0" xfId="105" applyFont="1" applyBorder="1" applyAlignment="1">
      <alignment horizontal="center" vertical="center" wrapText="1"/>
      <protection/>
    </xf>
    <xf numFmtId="0" fontId="116" fillId="10" borderId="48" xfId="0" applyFont="1" applyFill="1" applyBorder="1" applyAlignment="1">
      <alignment horizontal="center" vertical="center"/>
    </xf>
    <xf numFmtId="0" fontId="116" fillId="10" borderId="65" xfId="0" applyFont="1" applyFill="1" applyBorder="1" applyAlignment="1">
      <alignment horizontal="center" vertical="center"/>
    </xf>
    <xf numFmtId="0" fontId="115" fillId="0" borderId="0" xfId="0" applyFont="1" applyBorder="1" applyAlignment="1">
      <alignment horizontal="left" vertical="top" wrapText="1"/>
    </xf>
    <xf numFmtId="0" fontId="115" fillId="0" borderId="0" xfId="0" applyFont="1" applyAlignment="1">
      <alignment horizontal="left" vertical="top" wrapText="1"/>
    </xf>
    <xf numFmtId="0" fontId="122" fillId="0" borderId="0" xfId="0" applyFont="1" applyAlignment="1">
      <alignment horizontal="center" vertical="center"/>
    </xf>
    <xf numFmtId="0" fontId="115" fillId="12" borderId="68" xfId="105" applyFont="1" applyFill="1" applyBorder="1" applyAlignment="1">
      <alignment horizontal="left" vertical="center" shrinkToFit="1"/>
      <protection/>
    </xf>
    <xf numFmtId="0" fontId="115" fillId="12" borderId="72" xfId="105" applyFont="1" applyFill="1" applyBorder="1" applyAlignment="1">
      <alignment horizontal="left" vertical="center" shrinkToFit="1"/>
      <protection/>
    </xf>
    <xf numFmtId="0" fontId="115" fillId="12" borderId="73" xfId="105" applyFont="1" applyFill="1" applyBorder="1" applyAlignment="1">
      <alignment horizontal="left" vertical="center" shrinkToFit="1"/>
      <protection/>
    </xf>
    <xf numFmtId="0" fontId="115" fillId="12" borderId="20" xfId="105" applyFont="1" applyFill="1" applyBorder="1" applyAlignment="1">
      <alignment horizontal="left" vertical="center" shrinkToFit="1"/>
      <protection/>
    </xf>
    <xf numFmtId="0" fontId="115" fillId="12" borderId="22" xfId="105" applyFont="1" applyFill="1" applyBorder="1" applyAlignment="1">
      <alignment horizontal="left" vertical="center" shrinkToFit="1"/>
      <protection/>
    </xf>
    <xf numFmtId="0" fontId="115" fillId="12" borderId="74" xfId="105" applyFont="1" applyFill="1" applyBorder="1" applyAlignment="1">
      <alignment horizontal="left" vertical="center" shrinkToFit="1"/>
      <protection/>
    </xf>
    <xf numFmtId="0" fontId="115" fillId="12" borderId="56" xfId="105" applyFont="1" applyFill="1" applyBorder="1" applyAlignment="1">
      <alignment horizontal="left" vertical="center" shrinkToFit="1"/>
      <protection/>
    </xf>
    <xf numFmtId="0" fontId="115" fillId="12" borderId="75" xfId="105" applyFont="1" applyFill="1" applyBorder="1" applyAlignment="1">
      <alignment horizontal="left" vertical="center" shrinkToFit="1"/>
      <protection/>
    </xf>
    <xf numFmtId="0" fontId="115" fillId="12" borderId="76" xfId="105" applyFont="1" applyFill="1" applyBorder="1" applyAlignment="1">
      <alignment horizontal="left" vertical="center" shrinkToFit="1"/>
      <protection/>
    </xf>
    <xf numFmtId="0" fontId="116" fillId="0" borderId="77" xfId="105" applyFont="1" applyBorder="1" applyAlignment="1">
      <alignment horizontal="center" vertical="center" shrinkToFit="1"/>
      <protection/>
    </xf>
    <xf numFmtId="0" fontId="116" fillId="0" borderId="78" xfId="105" applyFont="1" applyBorder="1" applyAlignment="1">
      <alignment horizontal="center" vertical="center" shrinkToFit="1"/>
      <protection/>
    </xf>
    <xf numFmtId="0" fontId="116" fillId="0" borderId="79" xfId="105" applyFont="1" applyBorder="1" applyAlignment="1">
      <alignment horizontal="center" vertical="center" shrinkToFit="1"/>
      <protection/>
    </xf>
    <xf numFmtId="0" fontId="116" fillId="0" borderId="80" xfId="105" applyFont="1" applyBorder="1" applyAlignment="1">
      <alignment horizontal="center" vertical="center" shrinkToFit="1"/>
      <protection/>
    </xf>
    <xf numFmtId="0" fontId="116" fillId="0" borderId="27" xfId="105" applyFont="1" applyBorder="1" applyAlignment="1">
      <alignment horizontal="center" vertical="center" wrapText="1" shrinkToFit="1"/>
      <protection/>
    </xf>
    <xf numFmtId="0" fontId="116" fillId="0" borderId="81" xfId="105" applyFont="1" applyBorder="1" applyAlignment="1">
      <alignment horizontal="center" vertical="center" wrapText="1" shrinkToFit="1"/>
      <protection/>
    </xf>
    <xf numFmtId="0" fontId="116" fillId="0" borderId="31" xfId="105" applyFont="1" applyBorder="1" applyAlignment="1">
      <alignment horizontal="center" vertical="center" wrapText="1" shrinkToFit="1"/>
      <protection/>
    </xf>
    <xf numFmtId="0" fontId="116" fillId="0" borderId="82" xfId="105" applyFont="1" applyBorder="1" applyAlignment="1">
      <alignment horizontal="center" vertical="center" wrapText="1" shrinkToFit="1"/>
      <protection/>
    </xf>
    <xf numFmtId="0" fontId="110" fillId="12" borderId="20" xfId="0" applyFont="1" applyFill="1" applyBorder="1" applyAlignment="1" applyProtection="1">
      <alignment horizontal="center" vertical="center"/>
      <protection locked="0"/>
    </xf>
    <xf numFmtId="0" fontId="110" fillId="12" borderId="22" xfId="0" applyFont="1" applyFill="1" applyBorder="1" applyAlignment="1" applyProtection="1">
      <alignment horizontal="center" vertical="center"/>
      <protection locked="0"/>
    </xf>
    <xf numFmtId="0" fontId="110" fillId="12" borderId="21" xfId="0" applyFont="1" applyFill="1" applyBorder="1" applyAlignment="1" applyProtection="1">
      <alignment horizontal="center" vertical="center"/>
      <protection locked="0"/>
    </xf>
    <xf numFmtId="0" fontId="123" fillId="0" borderId="0" xfId="0" applyFont="1" applyFill="1" applyAlignment="1">
      <alignment horizontal="center" vertical="center"/>
    </xf>
    <xf numFmtId="0" fontId="27" fillId="0" borderId="4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44"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44" xfId="0" applyFont="1" applyFill="1" applyBorder="1" applyAlignment="1">
      <alignment horizontal="center" vertical="center"/>
    </xf>
    <xf numFmtId="0" fontId="27" fillId="12" borderId="40" xfId="0" applyFont="1" applyFill="1" applyBorder="1" applyAlignment="1" applyProtection="1">
      <alignment horizontal="center" vertical="center"/>
      <protection locked="0"/>
    </xf>
    <xf numFmtId="0" fontId="27" fillId="12" borderId="22" xfId="0" applyFont="1" applyFill="1" applyBorder="1" applyAlignment="1" applyProtection="1">
      <alignment horizontal="center" vertical="center"/>
      <protection locked="0"/>
    </xf>
    <xf numFmtId="0" fontId="27" fillId="12" borderId="21" xfId="0" applyFont="1" applyFill="1" applyBorder="1" applyAlignment="1" applyProtection="1">
      <alignment horizontal="center" vertical="center"/>
      <protection locked="0"/>
    </xf>
    <xf numFmtId="0" fontId="27" fillId="12" borderId="40" xfId="0" applyFont="1" applyFill="1" applyBorder="1" applyAlignment="1" applyProtection="1">
      <alignment horizontal="center" vertical="center" shrinkToFit="1"/>
      <protection locked="0"/>
    </xf>
    <xf numFmtId="0" fontId="27" fillId="12" borderId="22" xfId="0" applyFont="1" applyFill="1" applyBorder="1" applyAlignment="1" applyProtection="1">
      <alignment horizontal="center" vertical="center" shrinkToFit="1"/>
      <protection locked="0"/>
    </xf>
    <xf numFmtId="0" fontId="27" fillId="12" borderId="21" xfId="0" applyFont="1" applyFill="1" applyBorder="1" applyAlignment="1" applyProtection="1">
      <alignment horizontal="center" vertical="center" shrinkToFit="1"/>
      <protection locked="0"/>
    </xf>
    <xf numFmtId="0" fontId="28" fillId="0" borderId="26" xfId="0" applyFont="1" applyFill="1" applyBorder="1" applyAlignment="1">
      <alignment horizontal="left" vertical="center"/>
    </xf>
    <xf numFmtId="186" fontId="51" fillId="0" borderId="40" xfId="0" applyNumberFormat="1" applyFont="1" applyFill="1" applyBorder="1" applyAlignment="1">
      <alignment horizontal="right" vertical="center"/>
    </xf>
    <xf numFmtId="186" fontId="51" fillId="0" borderId="22" xfId="0" applyNumberFormat="1" applyFont="1" applyFill="1" applyBorder="1" applyAlignment="1">
      <alignment horizontal="right" vertical="center"/>
    </xf>
    <xf numFmtId="0" fontId="42" fillId="0" borderId="26"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20" xfId="0" applyFont="1" applyFill="1" applyBorder="1" applyAlignment="1">
      <alignment horizontal="left" vertical="center" wrapText="1"/>
    </xf>
    <xf numFmtId="0" fontId="42" fillId="0" borderId="22" xfId="0" applyFont="1" applyFill="1" applyBorder="1" applyAlignment="1">
      <alignment horizontal="left" vertical="center"/>
    </xf>
    <xf numFmtId="0" fontId="42" fillId="0" borderId="44" xfId="0" applyFont="1" applyFill="1" applyBorder="1" applyAlignment="1">
      <alignment horizontal="left" vertical="center"/>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27" fillId="0" borderId="85" xfId="0" applyFont="1" applyBorder="1" applyAlignment="1">
      <alignment horizontal="center" vertical="center"/>
    </xf>
    <xf numFmtId="0" fontId="42" fillId="0" borderId="20" xfId="0" applyFont="1" applyFill="1" applyBorder="1" applyAlignment="1">
      <alignment horizontal="left" vertical="center"/>
    </xf>
    <xf numFmtId="0" fontId="27" fillId="0" borderId="86" xfId="0" applyFont="1" applyFill="1" applyBorder="1" applyAlignment="1">
      <alignment horizontal="center" vertical="center"/>
    </xf>
    <xf numFmtId="0" fontId="27" fillId="0" borderId="87" xfId="0" applyFont="1" applyFill="1" applyBorder="1" applyAlignment="1">
      <alignment horizontal="center" vertical="center"/>
    </xf>
    <xf numFmtId="0" fontId="27" fillId="0" borderId="88" xfId="0" applyFont="1" applyFill="1" applyBorder="1" applyAlignment="1">
      <alignment horizontal="center" vertical="center"/>
    </xf>
    <xf numFmtId="0" fontId="27" fillId="12" borderId="89" xfId="0" applyFont="1" applyFill="1" applyBorder="1" applyAlignment="1" applyProtection="1">
      <alignment horizontal="left" vertical="center" shrinkToFit="1"/>
      <protection locked="0"/>
    </xf>
    <xf numFmtId="0" fontId="27" fillId="12" borderId="87" xfId="0" applyFont="1" applyFill="1" applyBorder="1" applyAlignment="1" applyProtection="1">
      <alignment horizontal="left" vertical="center" shrinkToFit="1"/>
      <protection locked="0"/>
    </xf>
    <xf numFmtId="0" fontId="27" fillId="12" borderId="90" xfId="0" applyFont="1" applyFill="1" applyBorder="1" applyAlignment="1" applyProtection="1">
      <alignment horizontal="left" vertical="center" shrinkToFit="1"/>
      <protection locked="0"/>
    </xf>
    <xf numFmtId="0" fontId="27" fillId="0" borderId="91" xfId="0" applyFont="1" applyFill="1" applyBorder="1" applyAlignment="1">
      <alignment horizontal="center" vertical="center"/>
    </xf>
    <xf numFmtId="0" fontId="27" fillId="0" borderId="92" xfId="0" applyFont="1" applyFill="1" applyBorder="1" applyAlignment="1">
      <alignment horizontal="center" vertical="center"/>
    </xf>
    <xf numFmtId="0" fontId="27" fillId="0" borderId="93" xfId="0" applyFont="1" applyFill="1" applyBorder="1" applyAlignment="1">
      <alignment horizontal="center" vertical="center"/>
    </xf>
    <xf numFmtId="0" fontId="27" fillId="12" borderId="94" xfId="0" applyFont="1" applyFill="1" applyBorder="1" applyAlignment="1" applyProtection="1">
      <alignment horizontal="left" vertical="center"/>
      <protection locked="0"/>
    </xf>
    <xf numFmtId="0" fontId="27" fillId="12" borderId="92" xfId="0" applyFont="1" applyFill="1" applyBorder="1" applyAlignment="1" applyProtection="1">
      <alignment horizontal="left" vertical="center"/>
      <protection locked="0"/>
    </xf>
    <xf numFmtId="0" fontId="27" fillId="12" borderId="95" xfId="0" applyFont="1" applyFill="1" applyBorder="1" applyAlignment="1" applyProtection="1">
      <alignment horizontal="left" vertical="center"/>
      <protection locked="0"/>
    </xf>
    <xf numFmtId="0" fontId="27" fillId="0" borderId="89" xfId="0" applyFont="1" applyFill="1" applyBorder="1" applyAlignment="1">
      <alignment horizontal="left" vertical="center" wrapText="1"/>
    </xf>
    <xf numFmtId="0" fontId="27" fillId="0" borderId="87" xfId="0" applyFont="1" applyFill="1" applyBorder="1" applyAlignment="1">
      <alignment horizontal="left" vertical="center" wrapText="1"/>
    </xf>
    <xf numFmtId="0" fontId="27" fillId="0" borderId="90" xfId="0" applyFont="1" applyFill="1" applyBorder="1" applyAlignment="1">
      <alignment horizontal="left" vertical="center" wrapText="1"/>
    </xf>
    <xf numFmtId="0" fontId="27" fillId="0" borderId="24" xfId="0" applyFont="1" applyFill="1" applyBorder="1" applyAlignment="1">
      <alignment horizontal="left" vertical="center"/>
    </xf>
    <xf numFmtId="0" fontId="27" fillId="0" borderId="26" xfId="0" applyFont="1" applyFill="1" applyBorder="1" applyAlignment="1">
      <alignment horizontal="left" vertical="center"/>
    </xf>
    <xf numFmtId="0" fontId="27" fillId="0" borderId="25" xfId="0" applyFont="1" applyFill="1" applyBorder="1" applyAlignment="1">
      <alignment horizontal="left" vertical="center"/>
    </xf>
    <xf numFmtId="191" fontId="42" fillId="55" borderId="40" xfId="0" applyNumberFormat="1" applyFont="1" applyFill="1" applyBorder="1" applyAlignment="1">
      <alignment horizontal="right" vertical="center"/>
    </xf>
    <xf numFmtId="191" fontId="42" fillId="55" borderId="22" xfId="0" applyNumberFormat="1" applyFont="1" applyFill="1" applyBorder="1" applyAlignment="1">
      <alignment horizontal="right" vertical="center"/>
    </xf>
    <xf numFmtId="0" fontId="27" fillId="0" borderId="40" xfId="0" applyFont="1" applyFill="1" applyBorder="1" applyAlignment="1">
      <alignment vertical="center" wrapText="1"/>
    </xf>
    <xf numFmtId="0" fontId="27" fillId="0" borderId="22" xfId="0" applyFont="1" applyBorder="1" applyAlignment="1">
      <alignment vertical="center" wrapText="1"/>
    </xf>
    <xf numFmtId="0" fontId="27" fillId="0" borderId="74" xfId="0" applyFont="1" applyBorder="1" applyAlignment="1">
      <alignment vertical="center" wrapText="1"/>
    </xf>
    <xf numFmtId="186" fontId="27" fillId="12" borderId="64" xfId="0" applyNumberFormat="1" applyFont="1" applyFill="1" applyBorder="1" applyAlignment="1" applyProtection="1">
      <alignment horizontal="right" vertical="center"/>
      <protection locked="0"/>
    </xf>
    <xf numFmtId="186" fontId="27" fillId="12" borderId="65" xfId="0" applyNumberFormat="1" applyFont="1" applyFill="1" applyBorder="1" applyAlignment="1" applyProtection="1">
      <alignment horizontal="right" vertical="center"/>
      <protection locked="0"/>
    </xf>
    <xf numFmtId="186" fontId="27" fillId="12" borderId="66" xfId="0"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2" fillId="0" borderId="96" xfId="0" applyFont="1" applyFill="1" applyBorder="1" applyAlignment="1">
      <alignment horizontal="center" vertical="center"/>
    </xf>
    <xf numFmtId="0" fontId="30" fillId="12" borderId="0" xfId="0" applyFont="1" applyFill="1" applyBorder="1" applyAlignment="1" applyProtection="1">
      <alignment horizontal="left" vertical="center"/>
      <protection locked="0"/>
    </xf>
    <xf numFmtId="0" fontId="30" fillId="12" borderId="96" xfId="0" applyFont="1" applyFill="1" applyBorder="1" applyAlignment="1" applyProtection="1">
      <alignment horizontal="left" vertical="center"/>
      <protection locked="0"/>
    </xf>
    <xf numFmtId="0" fontId="0" fillId="12" borderId="0" xfId="0" applyFill="1" applyBorder="1" applyAlignment="1" applyProtection="1">
      <alignment horizontal="left" vertical="center"/>
      <protection locked="0"/>
    </xf>
    <xf numFmtId="0" fontId="30" fillId="12" borderId="0" xfId="0" applyFont="1" applyFill="1" applyBorder="1" applyAlignment="1" applyProtection="1">
      <alignment horizontal="center" vertical="center"/>
      <protection locked="0"/>
    </xf>
    <xf numFmtId="0" fontId="0" fillId="12" borderId="0" xfId="0" applyFill="1" applyBorder="1" applyAlignment="1" applyProtection="1">
      <alignment horizontal="center" vertical="center"/>
      <protection locked="0"/>
    </xf>
    <xf numFmtId="0" fontId="42" fillId="0" borderId="22"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0" xfId="0" applyFont="1" applyFill="1" applyAlignment="1">
      <alignment horizontal="left" vertical="top" wrapText="1"/>
    </xf>
    <xf numFmtId="186" fontId="42" fillId="55" borderId="64" xfId="0" applyNumberFormat="1" applyFont="1" applyFill="1" applyBorder="1" applyAlignment="1">
      <alignment horizontal="right" vertical="center"/>
    </xf>
    <xf numFmtId="186" fontId="42" fillId="55" borderId="65" xfId="0" applyNumberFormat="1" applyFont="1" applyFill="1" applyBorder="1" applyAlignment="1">
      <alignment horizontal="right" vertical="center"/>
    </xf>
    <xf numFmtId="186" fontId="42" fillId="55" borderId="66" xfId="0" applyNumberFormat="1" applyFont="1" applyFill="1" applyBorder="1" applyAlignment="1">
      <alignment horizontal="right" vertical="center"/>
    </xf>
    <xf numFmtId="186" fontId="42" fillId="0" borderId="97" xfId="0" applyNumberFormat="1" applyFont="1" applyFill="1" applyBorder="1" applyAlignment="1">
      <alignment horizontal="right" vertical="center"/>
    </xf>
    <xf numFmtId="186" fontId="42" fillId="0" borderId="34" xfId="0" applyNumberFormat="1" applyFont="1" applyFill="1" applyBorder="1" applyAlignment="1">
      <alignment horizontal="right" vertical="center"/>
    </xf>
    <xf numFmtId="186" fontId="51" fillId="0" borderId="98" xfId="0" applyNumberFormat="1" applyFont="1" applyFill="1" applyBorder="1" applyAlignment="1">
      <alignment horizontal="right" vertical="center"/>
    </xf>
    <xf numFmtId="186" fontId="51" fillId="0" borderId="26" xfId="0" applyNumberFormat="1" applyFont="1" applyFill="1" applyBorder="1" applyAlignment="1">
      <alignment horizontal="right" vertical="center"/>
    </xf>
    <xf numFmtId="0" fontId="27" fillId="0" borderId="40" xfId="0" applyFont="1" applyFill="1" applyBorder="1" applyAlignment="1">
      <alignment vertical="center"/>
    </xf>
    <xf numFmtId="0" fontId="27" fillId="0" borderId="22" xfId="0" applyFont="1" applyFill="1" applyBorder="1" applyAlignment="1">
      <alignment vertical="center"/>
    </xf>
    <xf numFmtId="0" fontId="27" fillId="0" borderId="44" xfId="0" applyFont="1" applyFill="1" applyBorder="1" applyAlignment="1">
      <alignment vertical="center"/>
    </xf>
    <xf numFmtId="0" fontId="27" fillId="0" borderId="26" xfId="0" applyFont="1" applyFill="1" applyBorder="1" applyAlignment="1">
      <alignment horizontal="center" vertical="center"/>
    </xf>
    <xf numFmtId="0" fontId="27" fillId="0" borderId="25" xfId="0" applyFont="1" applyFill="1" applyBorder="1" applyAlignment="1">
      <alignment horizontal="center" vertical="center"/>
    </xf>
    <xf numFmtId="186" fontId="27" fillId="0" borderId="40" xfId="0" applyNumberFormat="1" applyFont="1" applyFill="1" applyBorder="1" applyAlignment="1">
      <alignment horizontal="right" vertical="center"/>
    </xf>
    <xf numFmtId="186" fontId="27" fillId="0" borderId="22" xfId="0" applyNumberFormat="1" applyFont="1" applyFill="1" applyBorder="1" applyAlignment="1">
      <alignment horizontal="right" vertical="center"/>
    </xf>
    <xf numFmtId="0" fontId="27" fillId="0" borderId="24" xfId="0" applyFont="1" applyFill="1" applyBorder="1" applyAlignment="1">
      <alignment horizontal="center" vertical="center"/>
    </xf>
    <xf numFmtId="0" fontId="27" fillId="0" borderId="43" xfId="0" applyFont="1" applyFill="1" applyBorder="1" applyAlignment="1">
      <alignment horizontal="center" vertical="center"/>
    </xf>
    <xf numFmtId="0" fontId="27" fillId="12" borderId="64" xfId="0" applyFont="1" applyFill="1" applyBorder="1" applyAlignment="1" applyProtection="1">
      <alignment horizontal="left" vertical="top" wrapText="1"/>
      <protection locked="0"/>
    </xf>
    <xf numFmtId="0" fontId="27" fillId="12" borderId="65" xfId="0" applyFont="1" applyFill="1" applyBorder="1" applyAlignment="1" applyProtection="1">
      <alignment horizontal="left" vertical="top" wrapText="1"/>
      <protection locked="0"/>
    </xf>
    <xf numFmtId="0" fontId="27" fillId="12" borderId="66" xfId="0" applyFont="1" applyFill="1" applyBorder="1" applyAlignment="1" applyProtection="1">
      <alignment horizontal="left" vertical="top" wrapText="1"/>
      <protection locked="0"/>
    </xf>
    <xf numFmtId="0" fontId="27" fillId="0" borderId="99" xfId="0" applyFont="1" applyFill="1" applyBorder="1" applyAlignment="1">
      <alignment horizontal="left" vertical="top" wrapText="1"/>
    </xf>
    <xf numFmtId="0" fontId="27" fillId="0" borderId="75" xfId="0" applyFont="1" applyFill="1" applyBorder="1" applyAlignment="1">
      <alignment horizontal="left" vertical="top" wrapText="1"/>
    </xf>
    <xf numFmtId="0" fontId="27" fillId="0" borderId="32" xfId="0" applyFont="1" applyFill="1" applyBorder="1" applyAlignment="1">
      <alignment horizontal="left" vertical="top" wrapText="1"/>
    </xf>
    <xf numFmtId="0" fontId="27" fillId="0" borderId="80" xfId="0" applyFont="1" applyFill="1" applyBorder="1" applyAlignment="1">
      <alignment horizontal="left" vertical="top" wrapText="1"/>
    </xf>
    <xf numFmtId="0" fontId="27" fillId="0" borderId="21"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42" xfId="0" applyFont="1" applyBorder="1" applyAlignment="1">
      <alignment horizontal="center" vertical="center"/>
    </xf>
    <xf numFmtId="0" fontId="27" fillId="0" borderId="43" xfId="0" applyFont="1" applyBorder="1" applyAlignment="1">
      <alignment horizontal="center" vertical="center"/>
    </xf>
    <xf numFmtId="0" fontId="27" fillId="0" borderId="98" xfId="0" applyFont="1" applyFill="1" applyBorder="1" applyAlignment="1">
      <alignment vertical="center" wrapText="1"/>
    </xf>
    <xf numFmtId="0" fontId="27" fillId="0" borderId="26" xfId="0" applyFont="1" applyBorder="1" applyAlignment="1">
      <alignment vertical="center"/>
    </xf>
    <xf numFmtId="186" fontId="27" fillId="55" borderId="98" xfId="0" applyNumberFormat="1" applyFont="1" applyFill="1" applyBorder="1" applyAlignment="1">
      <alignment horizontal="right" vertical="center"/>
    </xf>
    <xf numFmtId="186" fontId="27" fillId="55" borderId="26" xfId="0" applyNumberFormat="1" applyFont="1" applyFill="1" applyBorder="1" applyAlignment="1">
      <alignment horizontal="right" vertical="center"/>
    </xf>
    <xf numFmtId="0" fontId="27" fillId="0" borderId="98" xfId="0" applyFont="1" applyFill="1" applyBorder="1" applyAlignment="1">
      <alignment vertical="center"/>
    </xf>
    <xf numFmtId="0" fontId="27" fillId="0" borderId="22" xfId="0" applyFont="1" applyBorder="1" applyAlignment="1">
      <alignment vertical="center"/>
    </xf>
    <xf numFmtId="0" fontId="124" fillId="0" borderId="20" xfId="0" applyFont="1" applyFill="1" applyBorder="1" applyAlignment="1">
      <alignment vertical="center"/>
    </xf>
    <xf numFmtId="0" fontId="124" fillId="0" borderId="22" xfId="0" applyFont="1" applyFill="1" applyBorder="1" applyAlignment="1">
      <alignment vertical="center"/>
    </xf>
    <xf numFmtId="0" fontId="124" fillId="0" borderId="21" xfId="0" applyFont="1" applyFill="1" applyBorder="1" applyAlignment="1">
      <alignment vertical="center"/>
    </xf>
    <xf numFmtId="186" fontId="27" fillId="55" borderId="40" xfId="0" applyNumberFormat="1" applyFont="1" applyFill="1" applyBorder="1" applyAlignment="1">
      <alignment horizontal="right" vertical="center"/>
    </xf>
    <xf numFmtId="0" fontId="27" fillId="55" borderId="22" xfId="0" applyFont="1" applyFill="1" applyBorder="1" applyAlignment="1">
      <alignment horizontal="right" vertical="center"/>
    </xf>
    <xf numFmtId="0" fontId="27" fillId="55" borderId="26" xfId="0" applyFont="1" applyFill="1" applyBorder="1" applyAlignment="1">
      <alignment horizontal="right" vertical="center"/>
    </xf>
    <xf numFmtId="0" fontId="27" fillId="55" borderId="68" xfId="0" applyFont="1" applyFill="1" applyBorder="1" applyAlignment="1">
      <alignment horizontal="right" vertical="center"/>
    </xf>
    <xf numFmtId="0" fontId="27" fillId="55" borderId="72" xfId="0" applyFont="1" applyFill="1" applyBorder="1" applyAlignment="1">
      <alignment horizontal="right" vertical="center"/>
    </xf>
    <xf numFmtId="0" fontId="27" fillId="55" borderId="72" xfId="0" applyFont="1" applyFill="1" applyBorder="1" applyAlignment="1">
      <alignment horizontal="left" vertical="center"/>
    </xf>
    <xf numFmtId="0" fontId="27" fillId="55" borderId="78" xfId="0" applyFont="1" applyFill="1" applyBorder="1" applyAlignment="1">
      <alignment horizontal="left" vertical="center"/>
    </xf>
    <xf numFmtId="0" fontId="27" fillId="55" borderId="72" xfId="0" applyFont="1" applyFill="1" applyBorder="1" applyAlignment="1">
      <alignment horizontal="center" vertical="center"/>
    </xf>
    <xf numFmtId="0" fontId="125" fillId="0" borderId="0" xfId="0" applyFont="1" applyFill="1" applyAlignment="1">
      <alignment horizontal="left" vertical="center"/>
    </xf>
    <xf numFmtId="0" fontId="27" fillId="0" borderId="74" xfId="0" applyFont="1" applyFill="1" applyBorder="1" applyAlignment="1">
      <alignment vertical="center"/>
    </xf>
    <xf numFmtId="0" fontId="27" fillId="0" borderId="21" xfId="0" applyFont="1" applyBorder="1" applyAlignment="1">
      <alignment vertical="center"/>
    </xf>
    <xf numFmtId="0" fontId="27" fillId="0" borderId="24" xfId="0" applyFont="1" applyFill="1" applyBorder="1" applyAlignment="1">
      <alignment horizontal="center" vertical="center" wrapText="1"/>
    </xf>
    <xf numFmtId="0" fontId="27" fillId="0" borderId="100"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101" xfId="0" applyFont="1" applyFill="1" applyBorder="1" applyAlignment="1">
      <alignment horizontal="center" vertical="center"/>
    </xf>
    <xf numFmtId="0" fontId="27" fillId="12" borderId="98" xfId="0" applyFont="1" applyFill="1" applyBorder="1" applyAlignment="1" applyProtection="1">
      <alignment horizontal="center" vertical="center" wrapText="1"/>
      <protection locked="0"/>
    </xf>
    <xf numFmtId="0" fontId="27" fillId="12" borderId="26" xfId="0" applyFont="1" applyFill="1" applyBorder="1" applyAlignment="1" applyProtection="1">
      <alignment horizontal="center" vertical="center" wrapText="1"/>
      <protection locked="0"/>
    </xf>
    <xf numFmtId="0" fontId="27" fillId="12" borderId="25" xfId="0" applyFont="1" applyFill="1" applyBorder="1" applyAlignment="1" applyProtection="1">
      <alignment horizontal="center" vertical="center" wrapText="1"/>
      <protection locked="0"/>
    </xf>
    <xf numFmtId="0" fontId="27" fillId="12" borderId="97" xfId="0" applyFont="1" applyFill="1" applyBorder="1" applyAlignment="1" applyProtection="1">
      <alignment horizontal="center" vertical="center" wrapText="1"/>
      <protection locked="0"/>
    </xf>
    <xf numFmtId="0" fontId="27" fillId="12" borderId="34" xfId="0" applyFont="1" applyFill="1" applyBorder="1" applyAlignment="1" applyProtection="1">
      <alignment horizontal="center" vertical="center" wrapText="1"/>
      <protection locked="0"/>
    </xf>
    <xf numFmtId="0" fontId="27" fillId="12" borderId="102" xfId="0" applyFont="1" applyFill="1" applyBorder="1" applyAlignment="1" applyProtection="1">
      <alignment horizontal="center" vertical="center" wrapText="1"/>
      <protection locked="0"/>
    </xf>
    <xf numFmtId="0" fontId="24" fillId="0" borderId="103" xfId="103" applyFont="1" applyBorder="1" applyAlignment="1">
      <alignment horizontal="left" vertical="center" wrapText="1"/>
      <protection/>
    </xf>
    <xf numFmtId="0" fontId="24" fillId="0" borderId="54" xfId="103" applyFont="1" applyBorder="1" applyAlignment="1">
      <alignment horizontal="left" vertical="center" wrapText="1"/>
      <protection/>
    </xf>
    <xf numFmtId="0" fontId="24" fillId="0" borderId="104" xfId="103" applyFont="1" applyBorder="1" applyAlignment="1">
      <alignment horizontal="center" vertical="center" wrapText="1"/>
      <protection/>
    </xf>
    <xf numFmtId="0" fontId="24" fillId="0" borderId="52" xfId="103" applyFont="1" applyBorder="1" applyAlignment="1">
      <alignment horizontal="center" vertical="center" wrapText="1"/>
      <protection/>
    </xf>
    <xf numFmtId="0" fontId="24" fillId="0" borderId="64" xfId="103" applyFont="1" applyBorder="1" applyAlignment="1">
      <alignment horizontal="center" vertical="center" shrinkToFit="1"/>
      <protection/>
    </xf>
    <xf numFmtId="0" fontId="24" fillId="0" borderId="66" xfId="103" applyFont="1" applyBorder="1" applyAlignment="1">
      <alignment horizontal="center" vertical="center" shrinkToFit="1"/>
      <protection/>
    </xf>
    <xf numFmtId="0" fontId="118" fillId="12" borderId="64" xfId="103" applyFont="1" applyFill="1" applyBorder="1" applyAlignment="1" applyProtection="1">
      <alignment horizontal="center" vertical="center"/>
      <protection locked="0"/>
    </xf>
    <xf numFmtId="0" fontId="118" fillId="12" borderId="65" xfId="103" applyFont="1" applyFill="1" applyBorder="1" applyAlignment="1" applyProtection="1">
      <alignment horizontal="center" vertical="center"/>
      <protection locked="0"/>
    </xf>
    <xf numFmtId="0" fontId="118" fillId="12" borderId="66" xfId="103" applyFont="1" applyFill="1" applyBorder="1" applyAlignment="1" applyProtection="1">
      <alignment horizontal="center" vertical="center"/>
      <protection locked="0"/>
    </xf>
    <xf numFmtId="0" fontId="24" fillId="0" borderId="77" xfId="103" applyFont="1" applyBorder="1" applyAlignment="1">
      <alignment horizontal="left" vertical="center" wrapText="1"/>
      <protection/>
    </xf>
    <xf numFmtId="0" fontId="24" fillId="0" borderId="72" xfId="103" applyFont="1" applyBorder="1" applyAlignment="1">
      <alignment horizontal="left" vertical="center" wrapText="1"/>
      <protection/>
    </xf>
    <xf numFmtId="0" fontId="24" fillId="0" borderId="29" xfId="103" applyFont="1" applyBorder="1" applyAlignment="1">
      <alignment horizontal="left" vertical="center" wrapText="1"/>
      <protection/>
    </xf>
    <xf numFmtId="0" fontId="24" fillId="0" borderId="32" xfId="103" applyFont="1" applyBorder="1" applyAlignment="1">
      <alignment horizontal="left" vertical="top" wrapText="1"/>
      <protection/>
    </xf>
    <xf numFmtId="0" fontId="126" fillId="0" borderId="64" xfId="103" applyFont="1" applyFill="1" applyBorder="1" applyAlignment="1">
      <alignment horizontal="center" vertical="center" shrinkToFit="1"/>
      <protection/>
    </xf>
    <xf numFmtId="0" fontId="126" fillId="0" borderId="65" xfId="103" applyFont="1" applyFill="1" applyBorder="1" applyAlignment="1">
      <alignment horizontal="center" vertical="center" shrinkToFit="1"/>
      <protection/>
    </xf>
    <xf numFmtId="0" fontId="126" fillId="0" borderId="66" xfId="103" applyFont="1" applyFill="1" applyBorder="1" applyAlignment="1">
      <alignment horizontal="center" vertical="center" shrinkToFit="1"/>
      <protection/>
    </xf>
    <xf numFmtId="0" fontId="24" fillId="0" borderId="105" xfId="103" applyFont="1" applyBorder="1" applyAlignment="1">
      <alignment horizontal="left" vertical="center" wrapText="1"/>
      <protection/>
    </xf>
    <xf numFmtId="0" fontId="24" fillId="0" borderId="22" xfId="103" applyFont="1" applyBorder="1" applyAlignment="1">
      <alignment horizontal="left" vertical="center" wrapText="1"/>
      <protection/>
    </xf>
    <xf numFmtId="0" fontId="24" fillId="0" borderId="96" xfId="103" applyFont="1" applyBorder="1" applyAlignment="1">
      <alignment horizontal="left" vertical="center" wrapText="1"/>
      <protection/>
    </xf>
    <xf numFmtId="0" fontId="21" fillId="0" borderId="0" xfId="103" applyFont="1" applyAlignment="1">
      <alignment horizontal="center" vertical="center"/>
      <protection/>
    </xf>
    <xf numFmtId="0" fontId="24" fillId="0" borderId="77" xfId="103" applyFont="1" applyBorder="1" applyAlignment="1">
      <alignment horizontal="center" vertical="center" wrapText="1"/>
      <protection/>
    </xf>
    <xf numFmtId="0" fontId="24" fillId="0" borderId="78" xfId="103" applyFont="1" applyBorder="1" applyAlignment="1">
      <alignment horizontal="center" vertical="center" wrapText="1"/>
      <protection/>
    </xf>
    <xf numFmtId="0" fontId="24" fillId="0" borderId="106" xfId="103" applyFont="1" applyBorder="1" applyAlignment="1">
      <alignment horizontal="center" vertical="center" wrapText="1"/>
      <protection/>
    </xf>
    <xf numFmtId="0" fontId="24" fillId="0" borderId="19" xfId="103" applyFont="1" applyBorder="1" applyAlignment="1">
      <alignment horizontal="center" vertical="center" wrapText="1"/>
      <protection/>
    </xf>
    <xf numFmtId="0" fontId="24" fillId="0" borderId="107" xfId="103" applyFont="1" applyBorder="1" applyAlignment="1">
      <alignment horizontal="left" vertical="center" wrapText="1"/>
      <protection/>
    </xf>
    <xf numFmtId="0" fontId="24" fillId="0" borderId="67" xfId="103" applyFont="1" applyBorder="1" applyAlignment="1">
      <alignment horizontal="left" vertical="center" wrapText="1"/>
      <protection/>
    </xf>
    <xf numFmtId="190" fontId="102" fillId="55" borderId="20" xfId="103" applyNumberFormat="1" applyFont="1" applyFill="1" applyBorder="1" applyAlignment="1">
      <alignment horizontal="center" vertical="center"/>
      <protection/>
    </xf>
    <xf numFmtId="190" fontId="102" fillId="55" borderId="22" xfId="103" applyNumberFormat="1" applyFont="1" applyFill="1" applyBorder="1" applyAlignment="1">
      <alignment horizontal="center" vertical="center"/>
      <protection/>
    </xf>
    <xf numFmtId="190" fontId="102" fillId="55" borderId="21" xfId="103" applyNumberFormat="1" applyFont="1" applyFill="1" applyBorder="1" applyAlignment="1">
      <alignment horizontal="center" vertical="center"/>
      <protection/>
    </xf>
    <xf numFmtId="0" fontId="104" fillId="55" borderId="20" xfId="103" applyFont="1" applyFill="1" applyBorder="1" applyAlignment="1">
      <alignment horizontal="distributed" vertical="center" wrapText="1" indent="1"/>
      <protection/>
    </xf>
    <xf numFmtId="0" fontId="104" fillId="55" borderId="21" xfId="103" applyFont="1" applyFill="1" applyBorder="1" applyAlignment="1">
      <alignment horizontal="distributed" vertical="center" wrapText="1" indent="1"/>
      <protection/>
    </xf>
    <xf numFmtId="0" fontId="127" fillId="55" borderId="0" xfId="103" applyFont="1" applyFill="1" applyAlignment="1">
      <alignment horizontal="center" vertical="center"/>
      <protection/>
    </xf>
    <xf numFmtId="0" fontId="105" fillId="0" borderId="0" xfId="0" applyFont="1" applyAlignment="1">
      <alignment horizontal="left" vertical="center"/>
    </xf>
    <xf numFmtId="0" fontId="105" fillId="0" borderId="0" xfId="0" applyFont="1" applyAlignment="1">
      <alignment horizontal="left" vertical="top" wrapText="1"/>
    </xf>
    <xf numFmtId="0" fontId="107" fillId="2" borderId="19" xfId="0" applyFont="1" applyFill="1" applyBorder="1" applyAlignment="1">
      <alignment horizontal="center" vertical="center" wrapText="1" shrinkToFit="1"/>
    </xf>
    <xf numFmtId="0" fontId="107" fillId="0" borderId="0" xfId="0" applyFont="1" applyFill="1" applyAlignment="1">
      <alignment horizontal="left" vertical="top" wrapText="1" shrinkToFit="1"/>
    </xf>
    <xf numFmtId="0" fontId="40" fillId="55" borderId="0" xfId="103" applyFont="1" applyFill="1" applyAlignment="1">
      <alignment horizontal="center" vertical="center"/>
      <protection/>
    </xf>
    <xf numFmtId="0" fontId="34" fillId="55" borderId="20" xfId="103" applyFont="1" applyFill="1" applyBorder="1" applyAlignment="1" applyProtection="1">
      <alignment horizontal="center" vertical="center" wrapText="1"/>
      <protection locked="0"/>
    </xf>
    <xf numFmtId="0" fontId="34" fillId="55" borderId="21" xfId="103" applyFont="1" applyFill="1" applyBorder="1" applyAlignment="1" applyProtection="1">
      <alignment horizontal="center" vertical="center" wrapText="1"/>
      <protection locked="0"/>
    </xf>
    <xf numFmtId="190" fontId="33" fillId="55" borderId="19" xfId="103" applyNumberFormat="1" applyFont="1" applyFill="1" applyBorder="1" applyAlignment="1" applyProtection="1">
      <alignment horizontal="center" vertical="center"/>
      <protection locked="0"/>
    </xf>
    <xf numFmtId="0" fontId="128" fillId="0" borderId="0" xfId="103" applyFont="1" applyAlignment="1">
      <alignment horizontal="left" vertical="top" wrapText="1"/>
      <protection/>
    </xf>
    <xf numFmtId="0" fontId="114" fillId="2" borderId="19" xfId="0" applyFont="1" applyFill="1" applyBorder="1" applyAlignment="1">
      <alignment horizontal="center" vertical="center" wrapText="1" shrinkToFit="1"/>
    </xf>
    <xf numFmtId="189" fontId="107" fillId="0" borderId="19" xfId="0" applyNumberFormat="1" applyFont="1" applyFill="1" applyBorder="1" applyAlignment="1">
      <alignment horizontal="center" vertical="center"/>
    </xf>
    <xf numFmtId="0" fontId="34" fillId="55" borderId="22" xfId="103" applyFont="1" applyFill="1" applyBorder="1" applyAlignment="1" applyProtection="1">
      <alignment horizontal="center" vertical="center" wrapText="1"/>
      <protection locked="0"/>
    </xf>
    <xf numFmtId="190" fontId="129" fillId="55" borderId="19" xfId="103" applyNumberFormat="1" applyFont="1" applyFill="1" applyBorder="1" applyAlignment="1" applyProtection="1">
      <alignment horizontal="center" vertical="center"/>
      <protection locked="0"/>
    </xf>
    <xf numFmtId="188" fontId="49" fillId="0" borderId="19" xfId="0" applyNumberFormat="1" applyFont="1" applyBorder="1" applyAlignment="1">
      <alignment horizontal="center" vertical="center" wrapText="1"/>
    </xf>
    <xf numFmtId="0" fontId="47" fillId="0" borderId="20" xfId="0" applyFont="1" applyBorder="1" applyAlignment="1">
      <alignment vertical="center" wrapText="1"/>
    </xf>
    <xf numFmtId="0" fontId="47" fillId="0" borderId="22" xfId="0" applyFont="1" applyBorder="1" applyAlignment="1">
      <alignment vertical="center" wrapText="1"/>
    </xf>
    <xf numFmtId="0" fontId="47" fillId="0" borderId="21" xfId="0" applyFont="1" applyBorder="1" applyAlignment="1">
      <alignment vertical="center" wrapText="1"/>
    </xf>
    <xf numFmtId="0" fontId="47" fillId="0" borderId="19" xfId="0" applyFont="1" applyBorder="1" applyAlignment="1">
      <alignment vertical="center" shrinkToFit="1"/>
    </xf>
    <xf numFmtId="0" fontId="47" fillId="0" borderId="19" xfId="0" applyFont="1" applyBorder="1" applyAlignment="1">
      <alignment vertical="center" wrapText="1"/>
    </xf>
    <xf numFmtId="0" fontId="47" fillId="12" borderId="19" xfId="0" applyFont="1" applyFill="1" applyBorder="1" applyAlignment="1">
      <alignment horizontal="center" vertical="center" wrapText="1"/>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3" xfId="105"/>
    <cellStyle name="Followed Hyperlink" xfId="106"/>
    <cellStyle name="良い" xfId="107"/>
    <cellStyle name="良い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38100</xdr:rowOff>
    </xdr:from>
    <xdr:to>
      <xdr:col>3</xdr:col>
      <xdr:colOff>704850</xdr:colOff>
      <xdr:row>31</xdr:row>
      <xdr:rowOff>209550</xdr:rowOff>
    </xdr:to>
    <xdr:sp>
      <xdr:nvSpPr>
        <xdr:cNvPr id="1" name="テキスト ボックス 1"/>
        <xdr:cNvSpPr txBox="1">
          <a:spLocks noChangeArrowheads="1"/>
        </xdr:cNvSpPr>
      </xdr:nvSpPr>
      <xdr:spPr>
        <a:xfrm>
          <a:off x="971550" y="8134350"/>
          <a:ext cx="4219575" cy="1085850"/>
        </a:xfrm>
        <a:prstGeom prst="rect">
          <a:avLst/>
        </a:prstGeom>
        <a:solidFill>
          <a:srgbClr val="FFFFCC"/>
        </a:solidFill>
        <a:ln w="9525" cmpd="sng">
          <a:solidFill>
            <a:srgbClr val="00206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大里広域市町村圏組合指定分を記載する。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行が不足する場合は、</a:t>
          </a:r>
          <a:r>
            <a:rPr lang="en-US" cap="none" sz="1100" b="1" i="0" u="none" baseline="0">
              <a:solidFill>
                <a:srgbClr val="000000"/>
              </a:solidFill>
              <a:latin typeface="ＭＳ Ｐゴシック"/>
              <a:ea typeface="ＭＳ Ｐゴシック"/>
              <a:cs typeface="ＭＳ Ｐゴシック"/>
            </a:rPr>
            <a:t>ピンクの色付けした行をコピーして追加すること。</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埼玉県市町村指定分･他都道府県事業所を分離することが困難な場合、全事業所記載も可。</a:t>
          </a:r>
        </a:p>
      </xdr:txBody>
    </xdr:sp>
    <xdr:clientData/>
  </xdr:twoCellAnchor>
  <xdr:twoCellAnchor>
    <xdr:from>
      <xdr:col>1</xdr:col>
      <xdr:colOff>0</xdr:colOff>
      <xdr:row>28</xdr:row>
      <xdr:rowOff>38100</xdr:rowOff>
    </xdr:from>
    <xdr:to>
      <xdr:col>3</xdr:col>
      <xdr:colOff>704850</xdr:colOff>
      <xdr:row>31</xdr:row>
      <xdr:rowOff>209550</xdr:rowOff>
    </xdr:to>
    <xdr:sp>
      <xdr:nvSpPr>
        <xdr:cNvPr id="2" name="テキスト ボックス 2"/>
        <xdr:cNvSpPr txBox="1">
          <a:spLocks noChangeArrowheads="1"/>
        </xdr:cNvSpPr>
      </xdr:nvSpPr>
      <xdr:spPr>
        <a:xfrm>
          <a:off x="971550" y="8134350"/>
          <a:ext cx="4219575" cy="1085850"/>
        </a:xfrm>
        <a:prstGeom prst="rect">
          <a:avLst/>
        </a:prstGeom>
        <a:solidFill>
          <a:srgbClr val="FFFFCC"/>
        </a:solidFill>
        <a:ln w="9525" cmpd="sng">
          <a:solidFill>
            <a:srgbClr val="00206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大里広域市町村圏組合指定分を記載する。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行が不足する場合は、</a:t>
          </a:r>
          <a:r>
            <a:rPr lang="en-US" cap="none" sz="1100" b="1" i="0" u="none" baseline="0">
              <a:solidFill>
                <a:srgbClr val="000000"/>
              </a:solidFill>
              <a:latin typeface="ＭＳ Ｐゴシック"/>
              <a:ea typeface="ＭＳ Ｐゴシック"/>
              <a:cs typeface="ＭＳ Ｐゴシック"/>
            </a:rPr>
            <a:t>ピンクの色付けした行をコピーして追加すること。</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組合指定分･他市町村指定事業所を分離することが困難な場合、全事業所記載も可。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29</xdr:row>
      <xdr:rowOff>180975</xdr:rowOff>
    </xdr:from>
    <xdr:to>
      <xdr:col>3</xdr:col>
      <xdr:colOff>2143125</xdr:colOff>
      <xdr:row>32</xdr:row>
      <xdr:rowOff>142875</xdr:rowOff>
    </xdr:to>
    <xdr:sp>
      <xdr:nvSpPr>
        <xdr:cNvPr id="1" name="テキスト ボックス 1"/>
        <xdr:cNvSpPr txBox="1">
          <a:spLocks noChangeArrowheads="1"/>
        </xdr:cNvSpPr>
      </xdr:nvSpPr>
      <xdr:spPr>
        <a:xfrm>
          <a:off x="628650" y="6105525"/>
          <a:ext cx="5600700" cy="561975"/>
        </a:xfrm>
        <a:prstGeom prst="rect">
          <a:avLst/>
        </a:prstGeom>
        <a:solidFill>
          <a:srgbClr val="FFFFCC"/>
        </a:solidFill>
        <a:ln w="9525" cmpd="sng">
          <a:solidFill>
            <a:srgbClr val="00206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埼玉県内の指定権者ごとの実績報告の一覧。</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（埼玉県、○○市、○○町･･等）</a:t>
          </a:r>
        </a:p>
      </xdr:txBody>
    </xdr:sp>
    <xdr:clientData/>
  </xdr:twoCellAnchor>
  <xdr:twoCellAnchor>
    <xdr:from>
      <xdr:col>0</xdr:col>
      <xdr:colOff>628650</xdr:colOff>
      <xdr:row>29</xdr:row>
      <xdr:rowOff>180975</xdr:rowOff>
    </xdr:from>
    <xdr:to>
      <xdr:col>3</xdr:col>
      <xdr:colOff>2143125</xdr:colOff>
      <xdr:row>32</xdr:row>
      <xdr:rowOff>142875</xdr:rowOff>
    </xdr:to>
    <xdr:sp>
      <xdr:nvSpPr>
        <xdr:cNvPr id="2" name="テキスト ボックス 3"/>
        <xdr:cNvSpPr txBox="1">
          <a:spLocks noChangeArrowheads="1"/>
        </xdr:cNvSpPr>
      </xdr:nvSpPr>
      <xdr:spPr>
        <a:xfrm>
          <a:off x="628650" y="6105525"/>
          <a:ext cx="5600700" cy="561975"/>
        </a:xfrm>
        <a:prstGeom prst="rect">
          <a:avLst/>
        </a:prstGeom>
        <a:solidFill>
          <a:srgbClr val="FFFFCC"/>
        </a:solidFill>
        <a:ln w="9525" cmpd="sng">
          <a:solidFill>
            <a:srgbClr val="00206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埼玉県内の指定権者ごとの実績報告の一覧。</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（埼玉県、○○市、○○町･･等）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G39"/>
  <sheetViews>
    <sheetView tabSelected="1" view="pageBreakPreview" zoomScale="55" zoomScaleNormal="70" zoomScaleSheetLayoutView="55" zoomScalePageLayoutView="0" workbookViewId="0" topLeftCell="A1">
      <selection activeCell="A1" sqref="A1:G1"/>
    </sheetView>
  </sheetViews>
  <sheetFormatPr defaultColWidth="9.140625" defaultRowHeight="15"/>
  <cols>
    <col min="1" max="1" width="3.7109375" style="0" customWidth="1"/>
    <col min="2" max="2" width="8.140625" style="0" customWidth="1"/>
    <col min="3" max="3" width="30.28125" style="0" customWidth="1"/>
    <col min="4" max="4" width="57.57421875" style="0" customWidth="1"/>
    <col min="5" max="5" width="50.28125" style="0" customWidth="1"/>
    <col min="6" max="6" width="18.140625" style="0" customWidth="1"/>
    <col min="7" max="7" width="14.421875" style="0" customWidth="1"/>
  </cols>
  <sheetData>
    <row r="1" spans="1:7" ht="36.75" customHeight="1">
      <c r="A1" s="258" t="s">
        <v>204</v>
      </c>
      <c r="B1" s="258"/>
      <c r="C1" s="258"/>
      <c r="D1" s="258"/>
      <c r="E1" s="258"/>
      <c r="F1" s="258"/>
      <c r="G1" s="258"/>
    </row>
    <row r="2" ht="15" customHeight="1"/>
    <row r="3" s="163" customFormat="1" ht="28.5" customHeight="1" thickBot="1">
      <c r="A3" s="162" t="s">
        <v>0</v>
      </c>
    </row>
    <row r="4" spans="2:7" s="163" customFormat="1" ht="56.25" customHeight="1">
      <c r="B4" s="268" t="s">
        <v>117</v>
      </c>
      <c r="C4" s="269"/>
      <c r="D4" s="259"/>
      <c r="E4" s="260"/>
      <c r="F4" s="260"/>
      <c r="G4" s="261"/>
    </row>
    <row r="5" spans="2:7" s="163" customFormat="1" ht="56.25" customHeight="1">
      <c r="B5" s="251" t="s">
        <v>2</v>
      </c>
      <c r="C5" s="252"/>
      <c r="D5" s="262" t="s">
        <v>118</v>
      </c>
      <c r="E5" s="263"/>
      <c r="F5" s="263"/>
      <c r="G5" s="264"/>
    </row>
    <row r="6" spans="2:7" s="163" customFormat="1" ht="56.25" customHeight="1">
      <c r="B6" s="251" t="s">
        <v>17</v>
      </c>
      <c r="C6" s="252"/>
      <c r="D6" s="262"/>
      <c r="E6" s="263"/>
      <c r="F6" s="263"/>
      <c r="G6" s="264"/>
    </row>
    <row r="7" spans="2:7" s="163" customFormat="1" ht="56.25" customHeight="1">
      <c r="B7" s="251" t="s">
        <v>18</v>
      </c>
      <c r="C7" s="252"/>
      <c r="D7" s="262"/>
      <c r="E7" s="263"/>
      <c r="F7" s="263"/>
      <c r="G7" s="264"/>
    </row>
    <row r="8" spans="2:7" s="163" customFormat="1" ht="56.25" customHeight="1" thickBot="1">
      <c r="B8" s="270" t="s">
        <v>19</v>
      </c>
      <c r="C8" s="271"/>
      <c r="D8" s="246"/>
      <c r="E8" s="247"/>
      <c r="F8" s="247"/>
      <c r="G8" s="248"/>
    </row>
    <row r="9" spans="2:7" s="163" customFormat="1" ht="56.25" customHeight="1">
      <c r="B9" s="272" t="s">
        <v>304</v>
      </c>
      <c r="C9" s="273"/>
      <c r="D9" s="246" t="s">
        <v>305</v>
      </c>
      <c r="E9" s="247"/>
      <c r="F9" s="247"/>
      <c r="G9" s="248"/>
    </row>
    <row r="10" spans="2:7" s="163" customFormat="1" ht="56.25" customHeight="1" thickBot="1">
      <c r="B10" s="274"/>
      <c r="C10" s="275"/>
      <c r="D10" s="265" t="s">
        <v>306</v>
      </c>
      <c r="E10" s="266"/>
      <c r="F10" s="266"/>
      <c r="G10" s="267"/>
    </row>
    <row r="11" spans="2:7" s="163" customFormat="1" ht="21" customHeight="1">
      <c r="B11" s="253" t="s">
        <v>203</v>
      </c>
      <c r="C11" s="253"/>
      <c r="D11" s="253"/>
      <c r="E11" s="253"/>
      <c r="F11" s="253"/>
      <c r="G11" s="253"/>
    </row>
    <row r="12" s="163" customFormat="1" ht="22.5" customHeight="1"/>
    <row r="13" spans="1:7" s="163" customFormat="1" ht="28.5" customHeight="1" thickBot="1">
      <c r="A13" s="162" t="s">
        <v>115</v>
      </c>
      <c r="G13" s="164" t="s">
        <v>123</v>
      </c>
    </row>
    <row r="14" spans="2:7" s="163" customFormat="1" ht="29.25" customHeight="1" thickBot="1">
      <c r="B14" s="170" t="s">
        <v>112</v>
      </c>
      <c r="C14" s="254" t="s">
        <v>110</v>
      </c>
      <c r="D14" s="255"/>
      <c r="E14" s="171" t="s">
        <v>111</v>
      </c>
      <c r="F14" s="185" t="s">
        <v>105</v>
      </c>
      <c r="G14" s="165" t="s">
        <v>4</v>
      </c>
    </row>
    <row r="15" spans="2:7" s="163" customFormat="1" ht="76.5" customHeight="1" thickBot="1">
      <c r="B15" s="172" t="s">
        <v>104</v>
      </c>
      <c r="C15" s="173" t="s">
        <v>3</v>
      </c>
      <c r="D15" s="174" t="s">
        <v>205</v>
      </c>
      <c r="E15" s="175" t="s">
        <v>109</v>
      </c>
      <c r="F15" s="176" t="s">
        <v>113</v>
      </c>
      <c r="G15" s="166"/>
    </row>
    <row r="16" spans="2:7" s="163" customFormat="1" ht="76.5" customHeight="1" thickBot="1">
      <c r="B16" s="172" t="s">
        <v>6</v>
      </c>
      <c r="C16" s="173" t="s">
        <v>125</v>
      </c>
      <c r="D16" s="174" t="s">
        <v>206</v>
      </c>
      <c r="E16" s="175" t="s">
        <v>121</v>
      </c>
      <c r="F16" s="176" t="s">
        <v>114</v>
      </c>
      <c r="G16" s="166"/>
    </row>
    <row r="17" spans="2:7" s="163" customFormat="1" ht="76.5" customHeight="1" thickBot="1">
      <c r="B17" s="178" t="s">
        <v>183</v>
      </c>
      <c r="C17" s="179" t="s">
        <v>182</v>
      </c>
      <c r="D17" s="179" t="s">
        <v>201</v>
      </c>
      <c r="E17" s="180" t="s">
        <v>207</v>
      </c>
      <c r="F17" s="200" t="s">
        <v>113</v>
      </c>
      <c r="G17" s="177"/>
    </row>
    <row r="18" spans="2:7" s="163" customFormat="1" ht="76.5" customHeight="1" thickBot="1">
      <c r="B18" s="172" t="s">
        <v>7</v>
      </c>
      <c r="C18" s="174" t="s">
        <v>126</v>
      </c>
      <c r="D18" s="174" t="s">
        <v>5</v>
      </c>
      <c r="E18" s="204" t="s">
        <v>202</v>
      </c>
      <c r="F18" s="203" t="s">
        <v>195</v>
      </c>
      <c r="G18" s="166"/>
    </row>
    <row r="19" spans="2:7" s="163" customFormat="1" ht="76.5" customHeight="1" thickBot="1">
      <c r="B19" s="181" t="s">
        <v>108</v>
      </c>
      <c r="C19" s="201" t="s">
        <v>127</v>
      </c>
      <c r="D19" s="202" t="s">
        <v>175</v>
      </c>
      <c r="E19" s="218" t="s">
        <v>208</v>
      </c>
      <c r="F19" s="250" t="s">
        <v>106</v>
      </c>
      <c r="G19" s="169"/>
    </row>
    <row r="20" spans="2:7" s="163" customFormat="1" ht="76.5" customHeight="1" thickBot="1">
      <c r="B20" s="172" t="s">
        <v>9</v>
      </c>
      <c r="C20" s="175" t="s">
        <v>128</v>
      </c>
      <c r="D20" s="195" t="s">
        <v>174</v>
      </c>
      <c r="E20" s="218" t="s">
        <v>120</v>
      </c>
      <c r="F20" s="250"/>
      <c r="G20" s="177"/>
    </row>
    <row r="21" spans="2:7" s="163" customFormat="1" ht="76.5" customHeight="1" thickBot="1">
      <c r="B21" s="181" t="s">
        <v>8</v>
      </c>
      <c r="C21" s="182" t="s">
        <v>116</v>
      </c>
      <c r="D21" s="182" t="s">
        <v>122</v>
      </c>
      <c r="E21" s="175" t="s">
        <v>209</v>
      </c>
      <c r="F21" s="176" t="s">
        <v>176</v>
      </c>
      <c r="G21" s="166"/>
    </row>
    <row r="22" spans="3:7" s="163" customFormat="1" ht="21.75" customHeight="1">
      <c r="C22" s="256" t="s">
        <v>210</v>
      </c>
      <c r="D22" s="256"/>
      <c r="E22" s="256"/>
      <c r="F22" s="256"/>
      <c r="G22" s="256"/>
    </row>
    <row r="23" spans="3:7" s="163" customFormat="1" ht="22.5" customHeight="1">
      <c r="C23" s="257"/>
      <c r="D23" s="257"/>
      <c r="E23" s="257"/>
      <c r="F23" s="257"/>
      <c r="G23" s="257"/>
    </row>
    <row r="24" spans="3:7" s="163" customFormat="1" ht="22.5" customHeight="1">
      <c r="C24" s="183"/>
      <c r="D24" s="183"/>
      <c r="E24" s="183"/>
      <c r="F24" s="183"/>
      <c r="G24" s="183"/>
    </row>
    <row r="25" s="163" customFormat="1" ht="28.5" customHeight="1">
      <c r="A25" s="162" t="s">
        <v>103</v>
      </c>
    </row>
    <row r="26" spans="2:7" s="167" customFormat="1" ht="21" customHeight="1">
      <c r="B26" s="249" t="s">
        <v>92</v>
      </c>
      <c r="C26" s="249"/>
      <c r="D26" s="249"/>
      <c r="E26" s="249"/>
      <c r="F26" s="249"/>
      <c r="G26" s="249"/>
    </row>
    <row r="27" spans="2:3" s="163" customFormat="1" ht="24.75" customHeight="1">
      <c r="B27" s="168" t="s">
        <v>93</v>
      </c>
      <c r="C27" s="163" t="s">
        <v>119</v>
      </c>
    </row>
    <row r="28" spans="2:3" s="163" customFormat="1" ht="24.75" customHeight="1">
      <c r="B28" s="168" t="s">
        <v>94</v>
      </c>
      <c r="C28" s="163" t="s">
        <v>184</v>
      </c>
    </row>
    <row r="29" spans="2:3" s="163" customFormat="1" ht="24.75" customHeight="1">
      <c r="B29" s="168" t="s">
        <v>95</v>
      </c>
      <c r="C29" s="163" t="s">
        <v>196</v>
      </c>
    </row>
    <row r="30" spans="2:3" s="163" customFormat="1" ht="24.75" customHeight="1">
      <c r="B30" s="168" t="s">
        <v>96</v>
      </c>
      <c r="C30" s="163" t="s">
        <v>185</v>
      </c>
    </row>
    <row r="31" spans="2:3" s="163" customFormat="1" ht="24.75" customHeight="1">
      <c r="B31" s="168" t="s">
        <v>97</v>
      </c>
      <c r="C31" s="163" t="s">
        <v>186</v>
      </c>
    </row>
    <row r="32" spans="2:3" s="163" customFormat="1" ht="24.75" customHeight="1">
      <c r="B32" s="168" t="s">
        <v>79</v>
      </c>
      <c r="C32" s="163" t="s">
        <v>107</v>
      </c>
    </row>
    <row r="33" s="163" customFormat="1" ht="24.75" customHeight="1"/>
    <row r="34" s="163" customFormat="1" ht="28.5" customHeight="1">
      <c r="A34" s="162" t="s">
        <v>211</v>
      </c>
    </row>
    <row r="35" s="163" customFormat="1" ht="24.75" customHeight="1"/>
    <row r="36" s="163" customFormat="1" ht="28.5" customHeight="1">
      <c r="A36" s="162" t="s">
        <v>200</v>
      </c>
    </row>
    <row r="37" spans="1:2" s="163" customFormat="1" ht="28.5" customHeight="1">
      <c r="A37" s="162"/>
      <c r="B37" s="163" t="s">
        <v>199</v>
      </c>
    </row>
    <row r="38" s="163" customFormat="1" ht="28.5" customHeight="1">
      <c r="A38" s="162"/>
    </row>
    <row r="39" s="163" customFormat="1" ht="28.5" customHeight="1">
      <c r="A39" s="162"/>
    </row>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sheetData>
  <sheetProtection/>
  <mergeCells count="17">
    <mergeCell ref="A1:G1"/>
    <mergeCell ref="D4:G4"/>
    <mergeCell ref="D5:G5"/>
    <mergeCell ref="D6:G6"/>
    <mergeCell ref="D7:G7"/>
    <mergeCell ref="D10:G10"/>
    <mergeCell ref="B4:C4"/>
    <mergeCell ref="B5:C5"/>
    <mergeCell ref="B8:C8"/>
    <mergeCell ref="B9:C10"/>
    <mergeCell ref="B26:G26"/>
    <mergeCell ref="F19:F20"/>
    <mergeCell ref="B6:C6"/>
    <mergeCell ref="B7:C7"/>
    <mergeCell ref="B11:G11"/>
    <mergeCell ref="C14:D14"/>
    <mergeCell ref="C22:G23"/>
  </mergeCells>
  <printOptions/>
  <pageMargins left="0.5511811023622047" right="0.49" top="0.85" bottom="0.58" header="0" footer="0"/>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AX45"/>
  <sheetViews>
    <sheetView zoomScale="115" zoomScaleNormal="115" zoomScalePageLayoutView="0" workbookViewId="0" topLeftCell="A1">
      <selection activeCell="M20" sqref="M20:U20"/>
    </sheetView>
  </sheetViews>
  <sheetFormatPr defaultColWidth="9.140625" defaultRowHeight="19.5" customHeight="1"/>
  <cols>
    <col min="1" max="1" width="2.57421875" style="42" customWidth="1"/>
    <col min="2" max="2" width="13.57421875" style="42" customWidth="1"/>
    <col min="3" max="12" width="2.57421875" style="42" customWidth="1"/>
    <col min="13" max="13" width="1.7109375" style="42" customWidth="1"/>
    <col min="14" max="18" width="2.57421875" style="42" customWidth="1"/>
    <col min="19" max="19" width="2.421875" style="42" customWidth="1"/>
    <col min="20" max="24" width="2.57421875" style="42" customWidth="1"/>
    <col min="25" max="25" width="3.28125" style="42" customWidth="1"/>
    <col min="26" max="26" width="2.421875" style="42" customWidth="1"/>
    <col min="27" max="39" width="2.57421875" style="42" customWidth="1"/>
    <col min="40" max="40" width="9.00390625" style="42" customWidth="1"/>
    <col min="41" max="41" width="4.140625" style="42" customWidth="1"/>
    <col min="42" max="16384" width="9.00390625" style="42" customWidth="1"/>
  </cols>
  <sheetData>
    <row r="1" s="38" customFormat="1" ht="17.25" customHeight="1">
      <c r="A1" s="93" t="s">
        <v>212</v>
      </c>
    </row>
    <row r="2" spans="1:37" s="38" customFormat="1" ht="16.5" customHeight="1">
      <c r="A2" s="279" t="s">
        <v>213</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row>
    <row r="3" s="38" customFormat="1" ht="8.25" customHeight="1"/>
    <row r="4" s="38" customFormat="1" ht="15" customHeight="1">
      <c r="A4" s="38" t="s">
        <v>243</v>
      </c>
    </row>
    <row r="5" s="38" customFormat="1" ht="8.25" customHeight="1"/>
    <row r="6" spans="1:37" s="38" customFormat="1" ht="15" customHeight="1">
      <c r="A6" s="120" t="s">
        <v>136</v>
      </c>
      <c r="B6" s="120"/>
      <c r="C6" s="120"/>
      <c r="D6" s="120"/>
      <c r="E6" s="120"/>
      <c r="F6" s="120"/>
      <c r="G6" s="120"/>
      <c r="H6" s="120"/>
      <c r="I6" s="120"/>
      <c r="J6" s="120"/>
      <c r="K6" s="120"/>
      <c r="L6" s="120"/>
      <c r="M6" s="120"/>
      <c r="N6" s="120"/>
      <c r="O6" s="120"/>
      <c r="P6" s="120"/>
      <c r="Q6" s="284" t="s">
        <v>129</v>
      </c>
      <c r="R6" s="285"/>
      <c r="S6" s="285"/>
      <c r="T6" s="285"/>
      <c r="U6" s="285"/>
      <c r="V6" s="285"/>
      <c r="W6" s="285"/>
      <c r="X6" s="285"/>
      <c r="Y6" s="285"/>
      <c r="Z6" s="285"/>
      <c r="AA6" s="286"/>
      <c r="AB6" s="276"/>
      <c r="AC6" s="277"/>
      <c r="AD6" s="277"/>
      <c r="AE6" s="277"/>
      <c r="AF6" s="277"/>
      <c r="AG6" s="277"/>
      <c r="AH6" s="277"/>
      <c r="AI6" s="277"/>
      <c r="AJ6" s="277"/>
      <c r="AK6" s="278"/>
    </row>
    <row r="7" s="38" customFormat="1" ht="8.25" customHeight="1"/>
    <row r="8" spans="1:42" s="38" customFormat="1" ht="15" customHeight="1">
      <c r="A8" s="388" t="s">
        <v>214</v>
      </c>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120"/>
      <c r="AM8" s="120"/>
      <c r="AP8" s="123"/>
    </row>
    <row r="9" spans="1:37" s="38" customFormat="1" ht="15" customHeight="1">
      <c r="A9" s="283" t="s">
        <v>142</v>
      </c>
      <c r="B9" s="283"/>
      <c r="C9" s="283"/>
      <c r="D9" s="283"/>
      <c r="E9" s="314" t="s">
        <v>215</v>
      </c>
      <c r="F9" s="315"/>
      <c r="G9" s="315"/>
      <c r="H9" s="316"/>
      <c r="I9" s="317"/>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9"/>
    </row>
    <row r="10" spans="1:37" s="38" customFormat="1" ht="15" customHeight="1">
      <c r="A10" s="283"/>
      <c r="B10" s="283"/>
      <c r="C10" s="283"/>
      <c r="D10" s="283"/>
      <c r="E10" s="308" t="s">
        <v>137</v>
      </c>
      <c r="F10" s="309"/>
      <c r="G10" s="309"/>
      <c r="H10" s="310"/>
      <c r="I10" s="320">
        <f>'(0)連絡票'!D4</f>
        <v>0</v>
      </c>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2"/>
    </row>
    <row r="11" spans="1:37" s="38" customFormat="1" ht="15" customHeight="1">
      <c r="A11" s="283" t="s">
        <v>216</v>
      </c>
      <c r="B11" s="283"/>
      <c r="C11" s="283"/>
      <c r="D11" s="283"/>
      <c r="E11" s="323" t="str">
        <f>'(0)連絡票'!D5</f>
        <v>〒</v>
      </c>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5"/>
    </row>
    <row r="12" spans="1:37" s="38" customFormat="1" ht="15" customHeight="1">
      <c r="A12" s="283"/>
      <c r="B12" s="283"/>
      <c r="C12" s="283"/>
      <c r="D12" s="283"/>
      <c r="E12" s="287" t="s">
        <v>138</v>
      </c>
      <c r="F12" s="288"/>
      <c r="G12" s="288"/>
      <c r="H12" s="289"/>
      <c r="I12" s="290"/>
      <c r="J12" s="291"/>
      <c r="K12" s="291"/>
      <c r="L12" s="291"/>
      <c r="M12" s="291"/>
      <c r="N12" s="291"/>
      <c r="O12" s="291"/>
      <c r="P12" s="291"/>
      <c r="Q12" s="291"/>
      <c r="R12" s="291"/>
      <c r="S12" s="291"/>
      <c r="T12" s="291"/>
      <c r="U12" s="292"/>
      <c r="V12" s="287" t="s">
        <v>139</v>
      </c>
      <c r="W12" s="288"/>
      <c r="X12" s="288"/>
      <c r="Y12" s="288"/>
      <c r="Z12" s="289"/>
      <c r="AA12" s="290"/>
      <c r="AB12" s="291"/>
      <c r="AC12" s="291"/>
      <c r="AD12" s="291"/>
      <c r="AE12" s="291"/>
      <c r="AF12" s="291"/>
      <c r="AG12" s="291"/>
      <c r="AH12" s="291"/>
      <c r="AI12" s="291"/>
      <c r="AJ12" s="291"/>
      <c r="AK12" s="292"/>
    </row>
    <row r="13" spans="1:37" s="38" customFormat="1" ht="15" customHeight="1">
      <c r="A13" s="283" t="s">
        <v>143</v>
      </c>
      <c r="B13" s="283"/>
      <c r="C13" s="283"/>
      <c r="D13" s="283"/>
      <c r="E13" s="314" t="s">
        <v>217</v>
      </c>
      <c r="F13" s="315"/>
      <c r="G13" s="315"/>
      <c r="H13" s="316"/>
      <c r="I13" s="317"/>
      <c r="J13" s="318"/>
      <c r="K13" s="318"/>
      <c r="L13" s="318"/>
      <c r="M13" s="318"/>
      <c r="N13" s="318"/>
      <c r="O13" s="318"/>
      <c r="P13" s="318"/>
      <c r="Q13" s="318"/>
      <c r="R13" s="318"/>
      <c r="S13" s="318"/>
      <c r="T13" s="318"/>
      <c r="U13" s="318"/>
      <c r="V13" s="318"/>
      <c r="W13" s="318"/>
      <c r="X13" s="318"/>
      <c r="Y13" s="318"/>
      <c r="Z13" s="319"/>
      <c r="AA13" s="391" t="s">
        <v>140</v>
      </c>
      <c r="AB13" s="354"/>
      <c r="AC13" s="354"/>
      <c r="AD13" s="392"/>
      <c r="AE13" s="395"/>
      <c r="AF13" s="396"/>
      <c r="AG13" s="396"/>
      <c r="AH13" s="396"/>
      <c r="AI13" s="396"/>
      <c r="AJ13" s="396"/>
      <c r="AK13" s="397"/>
    </row>
    <row r="14" spans="1:37" s="38" customFormat="1" ht="14.25" customHeight="1">
      <c r="A14" s="283"/>
      <c r="B14" s="283"/>
      <c r="C14" s="283"/>
      <c r="D14" s="283"/>
      <c r="E14" s="308" t="s">
        <v>137</v>
      </c>
      <c r="F14" s="309"/>
      <c r="G14" s="309"/>
      <c r="H14" s="310"/>
      <c r="I14" s="311"/>
      <c r="J14" s="312"/>
      <c r="K14" s="312"/>
      <c r="L14" s="312"/>
      <c r="M14" s="312"/>
      <c r="N14" s="312"/>
      <c r="O14" s="312"/>
      <c r="P14" s="312"/>
      <c r="Q14" s="312"/>
      <c r="R14" s="312"/>
      <c r="S14" s="312"/>
      <c r="T14" s="312"/>
      <c r="U14" s="312"/>
      <c r="V14" s="312"/>
      <c r="W14" s="312"/>
      <c r="X14" s="312"/>
      <c r="Y14" s="312"/>
      <c r="Z14" s="313"/>
      <c r="AA14" s="359"/>
      <c r="AB14" s="393"/>
      <c r="AC14" s="393"/>
      <c r="AD14" s="394"/>
      <c r="AE14" s="398"/>
      <c r="AF14" s="399"/>
      <c r="AG14" s="399"/>
      <c r="AH14" s="399"/>
      <c r="AI14" s="399"/>
      <c r="AJ14" s="399"/>
      <c r="AK14" s="400"/>
    </row>
    <row r="15" spans="1:37" s="38" customFormat="1" ht="15" customHeight="1">
      <c r="A15" s="283" t="s">
        <v>218</v>
      </c>
      <c r="B15" s="283"/>
      <c r="C15" s="283"/>
      <c r="D15" s="283"/>
      <c r="E15" s="219" t="s">
        <v>171</v>
      </c>
      <c r="F15" s="220"/>
      <c r="G15" s="220"/>
      <c r="H15" s="220"/>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2"/>
    </row>
    <row r="16" spans="1:37" s="38" customFormat="1" ht="15.75" customHeight="1">
      <c r="A16" s="283"/>
      <c r="B16" s="283"/>
      <c r="C16" s="283"/>
      <c r="D16" s="283"/>
      <c r="E16" s="287" t="s">
        <v>138</v>
      </c>
      <c r="F16" s="288"/>
      <c r="G16" s="288"/>
      <c r="H16" s="289"/>
      <c r="I16" s="293"/>
      <c r="J16" s="294"/>
      <c r="K16" s="294"/>
      <c r="L16" s="294"/>
      <c r="M16" s="294"/>
      <c r="N16" s="294"/>
      <c r="O16" s="294"/>
      <c r="P16" s="294"/>
      <c r="Q16" s="294"/>
      <c r="R16" s="294"/>
      <c r="S16" s="294"/>
      <c r="T16" s="294"/>
      <c r="U16" s="295"/>
      <c r="V16" s="287" t="s">
        <v>139</v>
      </c>
      <c r="W16" s="288"/>
      <c r="X16" s="288"/>
      <c r="Y16" s="288"/>
      <c r="Z16" s="289"/>
      <c r="AA16" s="293"/>
      <c r="AB16" s="294"/>
      <c r="AC16" s="294"/>
      <c r="AD16" s="294"/>
      <c r="AE16" s="294"/>
      <c r="AF16" s="294"/>
      <c r="AG16" s="294"/>
      <c r="AH16" s="294"/>
      <c r="AI16" s="294"/>
      <c r="AJ16" s="294"/>
      <c r="AK16" s="295"/>
    </row>
    <row r="17" s="38" customFormat="1" ht="18" customHeight="1">
      <c r="B17" s="149" t="s">
        <v>219</v>
      </c>
    </row>
    <row r="18" s="38" customFormat="1" ht="15" customHeight="1" thickBot="1">
      <c r="A18" s="134" t="s">
        <v>220</v>
      </c>
    </row>
    <row r="19" spans="1:50" s="39" customFormat="1" ht="17.25" customHeight="1" thickBot="1">
      <c r="A19" s="40" t="s">
        <v>74</v>
      </c>
      <c r="B19" s="351" t="s">
        <v>141</v>
      </c>
      <c r="C19" s="352"/>
      <c r="D19" s="352"/>
      <c r="E19" s="352"/>
      <c r="F19" s="352"/>
      <c r="G19" s="352"/>
      <c r="H19" s="352"/>
      <c r="I19" s="352"/>
      <c r="J19" s="352"/>
      <c r="K19" s="352"/>
      <c r="L19" s="389"/>
      <c r="M19" s="223"/>
      <c r="N19" s="224" t="s">
        <v>221</v>
      </c>
      <c r="O19" s="224"/>
      <c r="P19" s="224"/>
      <c r="Q19" s="224"/>
      <c r="R19" s="224"/>
      <c r="S19" s="224"/>
      <c r="T19" s="224"/>
      <c r="U19" s="224"/>
      <c r="V19" s="224"/>
      <c r="W19" s="225"/>
      <c r="X19" s="224" t="s">
        <v>98</v>
      </c>
      <c r="Y19" s="224"/>
      <c r="Z19" s="225" t="s">
        <v>99</v>
      </c>
      <c r="AA19" s="225"/>
      <c r="AB19" s="225" t="s">
        <v>100</v>
      </c>
      <c r="AC19" s="225"/>
      <c r="AD19" s="225" t="s">
        <v>222</v>
      </c>
      <c r="AE19" s="225"/>
      <c r="AF19" s="225" t="s">
        <v>101</v>
      </c>
      <c r="AG19" s="224"/>
      <c r="AH19" s="224" t="s">
        <v>223</v>
      </c>
      <c r="AI19" s="224"/>
      <c r="AJ19" s="226" t="s">
        <v>102</v>
      </c>
      <c r="AX19" s="74"/>
    </row>
    <row r="20" spans="1:50" s="39" customFormat="1" ht="17.25" customHeight="1">
      <c r="A20" s="40" t="s">
        <v>75</v>
      </c>
      <c r="B20" s="351" t="s">
        <v>89</v>
      </c>
      <c r="C20" s="376"/>
      <c r="D20" s="376"/>
      <c r="E20" s="376"/>
      <c r="F20" s="376"/>
      <c r="G20" s="376"/>
      <c r="H20" s="376"/>
      <c r="I20" s="376"/>
      <c r="J20" s="376"/>
      <c r="K20" s="376"/>
      <c r="L20" s="390"/>
      <c r="M20" s="383" t="str">
        <f>'(2)積算資料'!D17</f>
        <v>平成２９年６月</v>
      </c>
      <c r="N20" s="384"/>
      <c r="O20" s="384"/>
      <c r="P20" s="384"/>
      <c r="Q20" s="384"/>
      <c r="R20" s="384"/>
      <c r="S20" s="384"/>
      <c r="T20" s="384"/>
      <c r="U20" s="384"/>
      <c r="V20" s="387" t="s">
        <v>224</v>
      </c>
      <c r="W20" s="387"/>
      <c r="X20" s="387"/>
      <c r="Y20" s="387"/>
      <c r="Z20" s="387"/>
      <c r="AA20" s="387"/>
      <c r="AB20" s="385" t="str">
        <f>'(2)積算資料'!O17</f>
        <v>平成３０年５月</v>
      </c>
      <c r="AC20" s="385"/>
      <c r="AD20" s="385"/>
      <c r="AE20" s="385"/>
      <c r="AF20" s="385"/>
      <c r="AG20" s="385"/>
      <c r="AH20" s="385"/>
      <c r="AI20" s="385"/>
      <c r="AJ20" s="386"/>
      <c r="AX20" s="74"/>
    </row>
    <row r="21" spans="1:50" s="39" customFormat="1" ht="17.25" customHeight="1">
      <c r="A21" s="96" t="s">
        <v>225</v>
      </c>
      <c r="B21" s="121" t="s">
        <v>226</v>
      </c>
      <c r="C21" s="122"/>
      <c r="D21" s="147"/>
      <c r="E21" s="147"/>
      <c r="F21" s="138"/>
      <c r="G21" s="138"/>
      <c r="H21" s="138"/>
      <c r="I21" s="138"/>
      <c r="J21" s="138"/>
      <c r="K21" s="138"/>
      <c r="L21" s="138"/>
      <c r="M21" s="138"/>
      <c r="N21" s="138"/>
      <c r="O21" s="138"/>
      <c r="P21" s="138"/>
      <c r="Q21" s="138"/>
      <c r="R21" s="138"/>
      <c r="S21" s="138"/>
      <c r="T21" s="138"/>
      <c r="U21" s="138"/>
      <c r="V21" s="138"/>
      <c r="W21" s="138"/>
      <c r="X21" s="138"/>
      <c r="Y21" s="148"/>
      <c r="Z21" s="356">
        <f>'(2)積算資料'!P10</f>
        <v>0</v>
      </c>
      <c r="AA21" s="357"/>
      <c r="AB21" s="357"/>
      <c r="AC21" s="357"/>
      <c r="AD21" s="357"/>
      <c r="AE21" s="357"/>
      <c r="AF21" s="357"/>
      <c r="AG21" s="357"/>
      <c r="AH21" s="357"/>
      <c r="AI21" s="288" t="s">
        <v>22</v>
      </c>
      <c r="AJ21" s="367"/>
      <c r="AX21" s="74"/>
    </row>
    <row r="22" spans="1:50" s="39" customFormat="1" ht="17.25" customHeight="1">
      <c r="A22" s="358" t="s">
        <v>77</v>
      </c>
      <c r="B22" s="351" t="s">
        <v>227</v>
      </c>
      <c r="C22" s="352"/>
      <c r="D22" s="352"/>
      <c r="E22" s="352"/>
      <c r="F22" s="352"/>
      <c r="G22" s="352"/>
      <c r="H22" s="352"/>
      <c r="I22" s="352"/>
      <c r="J22" s="352"/>
      <c r="K22" s="352"/>
      <c r="L22" s="352"/>
      <c r="M22" s="352"/>
      <c r="N22" s="352"/>
      <c r="O22" s="352"/>
      <c r="P22" s="352"/>
      <c r="Q22" s="352"/>
      <c r="R22" s="352"/>
      <c r="S22" s="352"/>
      <c r="T22" s="352"/>
      <c r="U22" s="352"/>
      <c r="V22" s="352"/>
      <c r="W22" s="352"/>
      <c r="X22" s="352"/>
      <c r="Y22" s="353"/>
      <c r="Z22" s="356">
        <f>+AB23-AB24</f>
        <v>0</v>
      </c>
      <c r="AA22" s="357"/>
      <c r="AB22" s="357"/>
      <c r="AC22" s="357"/>
      <c r="AD22" s="357"/>
      <c r="AE22" s="357"/>
      <c r="AF22" s="357"/>
      <c r="AG22" s="357"/>
      <c r="AH22" s="357"/>
      <c r="AI22" s="288" t="s">
        <v>22</v>
      </c>
      <c r="AJ22" s="367"/>
      <c r="AK22" s="41" t="str">
        <f>IF(+Z21-Z22&gt;=0,"×","")</f>
        <v>×</v>
      </c>
      <c r="AX22" s="74"/>
    </row>
    <row r="23" spans="1:50" s="39" customFormat="1" ht="17.25" customHeight="1">
      <c r="A23" s="369"/>
      <c r="B23" s="375" t="s">
        <v>228</v>
      </c>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3">
        <f>'(2)積算資料'!P26+'(2)積算資料'!Q25</f>
        <v>0</v>
      </c>
      <c r="AC23" s="382"/>
      <c r="AD23" s="382"/>
      <c r="AE23" s="382"/>
      <c r="AF23" s="382"/>
      <c r="AG23" s="382"/>
      <c r="AH23" s="382"/>
      <c r="AI23" s="354" t="s">
        <v>22</v>
      </c>
      <c r="AJ23" s="355"/>
      <c r="AK23" s="41"/>
      <c r="AX23" s="74"/>
    </row>
    <row r="24" spans="1:50" s="39" customFormat="1" ht="17.25" customHeight="1">
      <c r="A24" s="370"/>
      <c r="B24" s="351" t="s">
        <v>229</v>
      </c>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80">
        <f>'(2)積算資料'!Q28</f>
        <v>0</v>
      </c>
      <c r="AC24" s="381"/>
      <c r="AD24" s="381"/>
      <c r="AE24" s="381"/>
      <c r="AF24" s="381"/>
      <c r="AG24" s="381"/>
      <c r="AH24" s="381"/>
      <c r="AI24" s="288" t="s">
        <v>22</v>
      </c>
      <c r="AJ24" s="367"/>
      <c r="AX24" s="74"/>
    </row>
    <row r="25" spans="1:50" s="39" customFormat="1" ht="7.5" customHeight="1">
      <c r="A25" s="56"/>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4"/>
      <c r="AC25" s="65"/>
      <c r="AD25" s="65"/>
      <c r="AE25" s="65"/>
      <c r="AF25" s="65"/>
      <c r="AG25" s="65"/>
      <c r="AH25" s="65"/>
      <c r="AI25" s="56"/>
      <c r="AJ25" s="56"/>
      <c r="AX25" s="74"/>
    </row>
    <row r="26" spans="1:50" s="39" customFormat="1" ht="17.25" customHeight="1">
      <c r="A26" s="377" t="s">
        <v>78</v>
      </c>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9"/>
      <c r="AX26" s="74"/>
    </row>
    <row r="27" spans="1:50" s="39" customFormat="1" ht="28.5" customHeight="1">
      <c r="A27" s="97" t="s">
        <v>230</v>
      </c>
      <c r="B27" s="280" t="s">
        <v>231</v>
      </c>
      <c r="C27" s="281"/>
      <c r="D27" s="281"/>
      <c r="E27" s="281"/>
      <c r="F27" s="281"/>
      <c r="G27" s="281"/>
      <c r="H27" s="281"/>
      <c r="I27" s="281"/>
      <c r="J27" s="281"/>
      <c r="K27" s="281"/>
      <c r="L27" s="281"/>
      <c r="M27" s="281"/>
      <c r="N27" s="281"/>
      <c r="O27" s="281"/>
      <c r="P27" s="281"/>
      <c r="Q27" s="281"/>
      <c r="R27" s="281"/>
      <c r="S27" s="281"/>
      <c r="T27" s="281"/>
      <c r="U27" s="281"/>
      <c r="V27" s="281"/>
      <c r="W27" s="281"/>
      <c r="X27" s="281"/>
      <c r="Y27" s="282"/>
      <c r="Z27" s="356">
        <f>'(2)積算資料'!P10-'(2)積算資料'!P12</f>
        <v>0</v>
      </c>
      <c r="AA27" s="357"/>
      <c r="AB27" s="357"/>
      <c r="AC27" s="357"/>
      <c r="AD27" s="357"/>
      <c r="AE27" s="357"/>
      <c r="AF27" s="357"/>
      <c r="AG27" s="357"/>
      <c r="AH27" s="357"/>
      <c r="AI27" s="288" t="s">
        <v>22</v>
      </c>
      <c r="AJ27" s="367"/>
      <c r="AX27" s="74"/>
    </row>
    <row r="28" spans="1:37" s="39" customFormat="1" ht="17.25" customHeight="1">
      <c r="A28" s="304" t="s">
        <v>79</v>
      </c>
      <c r="B28" s="351" t="s">
        <v>232</v>
      </c>
      <c r="C28" s="352"/>
      <c r="D28" s="352"/>
      <c r="E28" s="352"/>
      <c r="F28" s="352"/>
      <c r="G28" s="352"/>
      <c r="H28" s="352"/>
      <c r="I28" s="352"/>
      <c r="J28" s="352"/>
      <c r="K28" s="352"/>
      <c r="L28" s="352"/>
      <c r="M28" s="352"/>
      <c r="N28" s="352"/>
      <c r="O28" s="352"/>
      <c r="P28" s="352"/>
      <c r="Q28" s="352"/>
      <c r="R28" s="352"/>
      <c r="S28" s="352"/>
      <c r="T28" s="352"/>
      <c r="U28" s="352"/>
      <c r="V28" s="352"/>
      <c r="W28" s="352"/>
      <c r="X28" s="352"/>
      <c r="Y28" s="353"/>
      <c r="Z28" s="356">
        <f>+AB29-AB30</f>
        <v>0</v>
      </c>
      <c r="AA28" s="357"/>
      <c r="AB28" s="357"/>
      <c r="AC28" s="357"/>
      <c r="AD28" s="357"/>
      <c r="AE28" s="357"/>
      <c r="AF28" s="357"/>
      <c r="AG28" s="357"/>
      <c r="AH28" s="357"/>
      <c r="AI28" s="288" t="s">
        <v>22</v>
      </c>
      <c r="AJ28" s="367"/>
      <c r="AK28" s="41">
        <f>IF(+Z27-Z28&gt;0,"×","")</f>
      </c>
    </row>
    <row r="29" spans="1:36" s="39" customFormat="1" ht="17.25" customHeight="1" thickBot="1">
      <c r="A29" s="305"/>
      <c r="B29" s="371" t="s">
        <v>233</v>
      </c>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3">
        <f>'(2)積算資料'!P26+'(2)積算資料'!Q25</f>
        <v>0</v>
      </c>
      <c r="AC29" s="374"/>
      <c r="AD29" s="374"/>
      <c r="AE29" s="374"/>
      <c r="AF29" s="374"/>
      <c r="AG29" s="374"/>
      <c r="AH29" s="374"/>
      <c r="AI29" s="354" t="s">
        <v>22</v>
      </c>
      <c r="AJ29" s="355"/>
    </row>
    <row r="30" spans="1:36" s="39" customFormat="1" ht="34.5" customHeight="1" thickBot="1">
      <c r="A30" s="306"/>
      <c r="B30" s="328" t="s">
        <v>234</v>
      </c>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30"/>
      <c r="AB30" s="331"/>
      <c r="AC30" s="332"/>
      <c r="AD30" s="332"/>
      <c r="AE30" s="332"/>
      <c r="AF30" s="332"/>
      <c r="AG30" s="332"/>
      <c r="AH30" s="333"/>
      <c r="AI30" s="367" t="s">
        <v>22</v>
      </c>
      <c r="AJ30" s="368"/>
    </row>
    <row r="31" spans="1:50" s="39" customFormat="1" ht="37.5" customHeight="1" thickBot="1">
      <c r="A31" s="358" t="s">
        <v>87</v>
      </c>
      <c r="B31" s="363" t="s">
        <v>235</v>
      </c>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5"/>
      <c r="AC31" s="365"/>
      <c r="AD31" s="365"/>
      <c r="AE31" s="365"/>
      <c r="AF31" s="365"/>
      <c r="AG31" s="365"/>
      <c r="AH31" s="365"/>
      <c r="AI31" s="364"/>
      <c r="AJ31" s="366"/>
      <c r="AX31" s="74"/>
    </row>
    <row r="32" spans="1:50" s="39" customFormat="1" ht="74.25" customHeight="1" thickBot="1">
      <c r="A32" s="359"/>
      <c r="B32" s="360"/>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2"/>
      <c r="AX32" s="74"/>
    </row>
    <row r="33" spans="1:50" s="39" customFormat="1" ht="14.25" customHeight="1">
      <c r="A33" s="139" t="s">
        <v>244</v>
      </c>
      <c r="B33" s="137"/>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X33" s="74"/>
    </row>
    <row r="34" spans="1:50" s="141" customFormat="1" ht="15.75" customHeight="1">
      <c r="A34" s="139"/>
      <c r="B34" s="301" t="s">
        <v>236</v>
      </c>
      <c r="C34" s="302"/>
      <c r="D34" s="302"/>
      <c r="E34" s="302"/>
      <c r="F34" s="302"/>
      <c r="G34" s="302"/>
      <c r="H34" s="302"/>
      <c r="I34" s="302"/>
      <c r="J34" s="302"/>
      <c r="K34" s="302"/>
      <c r="L34" s="302"/>
      <c r="M34" s="302"/>
      <c r="N34" s="302"/>
      <c r="O34" s="302"/>
      <c r="P34" s="302"/>
      <c r="Q34" s="302"/>
      <c r="R34" s="302"/>
      <c r="S34" s="302"/>
      <c r="T34" s="302"/>
      <c r="U34" s="302"/>
      <c r="V34" s="302"/>
      <c r="W34" s="302"/>
      <c r="X34" s="302"/>
      <c r="Y34" s="303"/>
      <c r="Z34" s="326">
        <f>'(2)積算資料'!P18</f>
        <v>0</v>
      </c>
      <c r="AA34" s="327"/>
      <c r="AB34" s="327"/>
      <c r="AC34" s="327"/>
      <c r="AD34" s="327"/>
      <c r="AE34" s="327"/>
      <c r="AF34" s="327"/>
      <c r="AG34" s="327"/>
      <c r="AH34" s="327"/>
      <c r="AI34" s="341" t="s">
        <v>88</v>
      </c>
      <c r="AJ34" s="342"/>
      <c r="AK34" s="140"/>
      <c r="AX34" s="142"/>
    </row>
    <row r="35" spans="1:50" s="141" customFormat="1" ht="15.75" customHeight="1">
      <c r="A35" s="139"/>
      <c r="B35" s="143" t="s">
        <v>237</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5"/>
      <c r="AK35" s="140"/>
      <c r="AX35" s="142"/>
    </row>
    <row r="36" spans="1:50" s="141" customFormat="1" ht="15.75" customHeight="1">
      <c r="A36" s="139"/>
      <c r="B36" s="301" t="s">
        <v>238</v>
      </c>
      <c r="C36" s="302"/>
      <c r="D36" s="302"/>
      <c r="E36" s="302"/>
      <c r="F36" s="302"/>
      <c r="G36" s="302"/>
      <c r="H36" s="302"/>
      <c r="I36" s="302"/>
      <c r="J36" s="302"/>
      <c r="K36" s="302"/>
      <c r="L36" s="302"/>
      <c r="M36" s="302"/>
      <c r="N36" s="302"/>
      <c r="O36" s="302"/>
      <c r="P36" s="302"/>
      <c r="Q36" s="302"/>
      <c r="R36" s="302"/>
      <c r="S36" s="302"/>
      <c r="T36" s="302"/>
      <c r="U36" s="302"/>
      <c r="V36" s="302"/>
      <c r="W36" s="302"/>
      <c r="X36" s="302"/>
      <c r="Y36" s="303"/>
      <c r="Z36" s="297" t="e">
        <f>ROUNDDOWN(+Z22/Z34,0)</f>
        <v>#DIV/0!</v>
      </c>
      <c r="AA36" s="298"/>
      <c r="AB36" s="298"/>
      <c r="AC36" s="298"/>
      <c r="AD36" s="298"/>
      <c r="AE36" s="298"/>
      <c r="AF36" s="298"/>
      <c r="AG36" s="298"/>
      <c r="AH36" s="298"/>
      <c r="AI36" s="299" t="s">
        <v>22</v>
      </c>
      <c r="AJ36" s="300"/>
      <c r="AK36" s="140"/>
      <c r="AX36" s="142"/>
    </row>
    <row r="37" spans="1:50" s="141" customFormat="1" ht="15.75" customHeight="1" thickBot="1">
      <c r="A37" s="139"/>
      <c r="B37" s="301" t="s">
        <v>239</v>
      </c>
      <c r="C37" s="302"/>
      <c r="D37" s="302"/>
      <c r="E37" s="302"/>
      <c r="F37" s="302"/>
      <c r="G37" s="302"/>
      <c r="H37" s="302"/>
      <c r="I37" s="302"/>
      <c r="J37" s="302"/>
      <c r="K37" s="302"/>
      <c r="L37" s="302"/>
      <c r="M37" s="302"/>
      <c r="N37" s="302"/>
      <c r="O37" s="302"/>
      <c r="P37" s="302"/>
      <c r="Q37" s="302"/>
      <c r="R37" s="302"/>
      <c r="S37" s="302"/>
      <c r="T37" s="302"/>
      <c r="U37" s="302"/>
      <c r="V37" s="302"/>
      <c r="W37" s="302"/>
      <c r="X37" s="302"/>
      <c r="Y37" s="303"/>
      <c r="Z37" s="349" t="e">
        <f>ROUNDDOWN(+Z28/Z34,0)</f>
        <v>#DIV/0!</v>
      </c>
      <c r="AA37" s="350"/>
      <c r="AB37" s="350"/>
      <c r="AC37" s="350"/>
      <c r="AD37" s="350"/>
      <c r="AE37" s="350"/>
      <c r="AF37" s="350"/>
      <c r="AG37" s="350"/>
      <c r="AH37" s="350"/>
      <c r="AI37" s="299" t="s">
        <v>22</v>
      </c>
      <c r="AJ37" s="300"/>
      <c r="AX37" s="142"/>
    </row>
    <row r="38" spans="1:50" s="141" customFormat="1" ht="15.75" customHeight="1" thickBot="1">
      <c r="A38" s="139"/>
      <c r="B38" s="301" t="s">
        <v>240</v>
      </c>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44">
        <f>'(2)積算資料'!P26</f>
        <v>0</v>
      </c>
      <c r="AA38" s="345"/>
      <c r="AB38" s="345"/>
      <c r="AC38" s="345"/>
      <c r="AD38" s="345"/>
      <c r="AE38" s="345"/>
      <c r="AF38" s="345"/>
      <c r="AG38" s="345"/>
      <c r="AH38" s="346"/>
      <c r="AI38" s="299" t="s">
        <v>22</v>
      </c>
      <c r="AJ38" s="300"/>
      <c r="AK38" s="140"/>
      <c r="AX38" s="142"/>
    </row>
    <row r="39" spans="1:50" s="141" customFormat="1" ht="15.75" customHeight="1">
      <c r="A39" s="146"/>
      <c r="B39" s="307" t="s">
        <v>241</v>
      </c>
      <c r="C39" s="302"/>
      <c r="D39" s="302"/>
      <c r="E39" s="302"/>
      <c r="F39" s="302"/>
      <c r="G39" s="302"/>
      <c r="H39" s="302"/>
      <c r="I39" s="302"/>
      <c r="J39" s="302"/>
      <c r="K39" s="302"/>
      <c r="L39" s="302"/>
      <c r="M39" s="302"/>
      <c r="N39" s="302"/>
      <c r="O39" s="302"/>
      <c r="P39" s="302"/>
      <c r="Q39" s="302"/>
      <c r="R39" s="302"/>
      <c r="S39" s="302"/>
      <c r="T39" s="302"/>
      <c r="U39" s="302"/>
      <c r="V39" s="302"/>
      <c r="W39" s="302"/>
      <c r="X39" s="302"/>
      <c r="Y39" s="303"/>
      <c r="Z39" s="347" t="e">
        <f>+Z38/Z34</f>
        <v>#DIV/0!</v>
      </c>
      <c r="AA39" s="348"/>
      <c r="AB39" s="348"/>
      <c r="AC39" s="348"/>
      <c r="AD39" s="348"/>
      <c r="AE39" s="348"/>
      <c r="AF39" s="348"/>
      <c r="AG39" s="348"/>
      <c r="AH39" s="348"/>
      <c r="AI39" s="341" t="s">
        <v>22</v>
      </c>
      <c r="AJ39" s="342"/>
      <c r="AK39" s="140"/>
      <c r="AX39" s="142"/>
    </row>
    <row r="40" spans="1:36" s="39" customFormat="1" ht="7.5" customHeight="1">
      <c r="A40" s="296"/>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row>
    <row r="41" spans="1:39" s="38" customFormat="1" ht="176.25" customHeight="1" thickBot="1">
      <c r="A41" s="343" t="s">
        <v>242</v>
      </c>
      <c r="B41" s="343"/>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135"/>
      <c r="AM41" s="135"/>
    </row>
    <row r="42" spans="1:38" ht="16.5" customHeight="1">
      <c r="A42" s="43" t="s">
        <v>86</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5"/>
      <c r="AK42" s="59"/>
      <c r="AL42" s="60"/>
    </row>
    <row r="43" spans="1:39" s="50" customFormat="1" ht="24" customHeight="1">
      <c r="A43" s="46"/>
      <c r="B43" s="47"/>
      <c r="C43" s="48" t="s">
        <v>76</v>
      </c>
      <c r="D43" s="48"/>
      <c r="E43" s="339"/>
      <c r="F43" s="340"/>
      <c r="G43" s="48" t="s">
        <v>80</v>
      </c>
      <c r="H43" s="339"/>
      <c r="I43" s="340"/>
      <c r="J43" s="48" t="s">
        <v>81</v>
      </c>
      <c r="K43" s="339"/>
      <c r="L43" s="340"/>
      <c r="M43" s="48" t="s">
        <v>82</v>
      </c>
      <c r="N43" s="47"/>
      <c r="O43" s="47"/>
      <c r="P43" s="47"/>
      <c r="Q43" s="62" t="s">
        <v>83</v>
      </c>
      <c r="R43" s="62"/>
      <c r="S43" s="62"/>
      <c r="T43" s="62"/>
      <c r="U43" s="336">
        <f>'(0)連絡票'!D4</f>
        <v>0</v>
      </c>
      <c r="V43" s="336"/>
      <c r="W43" s="336"/>
      <c r="X43" s="336"/>
      <c r="Y43" s="336"/>
      <c r="Z43" s="336"/>
      <c r="AA43" s="336"/>
      <c r="AB43" s="336"/>
      <c r="AC43" s="336"/>
      <c r="AD43" s="336"/>
      <c r="AE43" s="336"/>
      <c r="AF43" s="336"/>
      <c r="AG43" s="336"/>
      <c r="AH43" s="336"/>
      <c r="AI43" s="336"/>
      <c r="AJ43" s="337"/>
      <c r="AK43" s="76"/>
      <c r="AL43" s="75"/>
      <c r="AM43" s="49"/>
    </row>
    <row r="44" spans="1:39" s="50" customFormat="1" ht="24" customHeight="1">
      <c r="A44" s="46"/>
      <c r="B44" s="48"/>
      <c r="C44" s="48"/>
      <c r="D44" s="48"/>
      <c r="E44" s="48"/>
      <c r="F44" s="48"/>
      <c r="G44" s="48"/>
      <c r="H44" s="48"/>
      <c r="I44" s="48"/>
      <c r="J44" s="48"/>
      <c r="K44" s="48"/>
      <c r="L44" s="48"/>
      <c r="M44" s="48"/>
      <c r="N44" s="62" t="s">
        <v>84</v>
      </c>
      <c r="O44" s="47"/>
      <c r="P44" s="57"/>
      <c r="Q44" s="57"/>
      <c r="R44" s="57"/>
      <c r="S44" s="57"/>
      <c r="T44" s="57"/>
      <c r="U44" s="338"/>
      <c r="V44" s="338"/>
      <c r="W44" s="338"/>
      <c r="X44" s="338"/>
      <c r="Y44" s="338"/>
      <c r="Z44" s="338"/>
      <c r="AA44" s="338"/>
      <c r="AB44" s="338"/>
      <c r="AC44" s="338"/>
      <c r="AD44" s="338"/>
      <c r="AE44" s="338"/>
      <c r="AF44" s="338"/>
      <c r="AG44" s="338"/>
      <c r="AH44" s="338"/>
      <c r="AI44" s="334" t="s">
        <v>85</v>
      </c>
      <c r="AJ44" s="335"/>
      <c r="AK44" s="61"/>
      <c r="AL44" s="58"/>
      <c r="AM44" s="49"/>
    </row>
    <row r="45" spans="1:38" ht="15.75" customHeight="1" thickBot="1">
      <c r="A45" s="53"/>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5"/>
      <c r="AK45" s="51"/>
      <c r="AL45" s="52"/>
    </row>
  </sheetData>
  <sheetProtection/>
  <mergeCells count="84">
    <mergeCell ref="M20:U20"/>
    <mergeCell ref="AB20:AJ20"/>
    <mergeCell ref="V20:AA20"/>
    <mergeCell ref="A8:AK8"/>
    <mergeCell ref="B19:L19"/>
    <mergeCell ref="Z21:AH21"/>
    <mergeCell ref="B20:L20"/>
    <mergeCell ref="I13:Z13"/>
    <mergeCell ref="AA13:AD14"/>
    <mergeCell ref="AE13:AK14"/>
    <mergeCell ref="AI21:AJ21"/>
    <mergeCell ref="AI27:AJ27"/>
    <mergeCell ref="Z22:AH22"/>
    <mergeCell ref="AI22:AJ22"/>
    <mergeCell ref="B22:Y22"/>
    <mergeCell ref="AI24:AJ24"/>
    <mergeCell ref="A26:AJ26"/>
    <mergeCell ref="AB24:AH24"/>
    <mergeCell ref="AB23:AH23"/>
    <mergeCell ref="AI23:AJ23"/>
    <mergeCell ref="A22:A24"/>
    <mergeCell ref="AI28:AJ28"/>
    <mergeCell ref="B29:AA29"/>
    <mergeCell ref="AB29:AH29"/>
    <mergeCell ref="B23:AA23"/>
    <mergeCell ref="Z27:AH27"/>
    <mergeCell ref="B24:AA24"/>
    <mergeCell ref="AI34:AJ34"/>
    <mergeCell ref="B28:Y28"/>
    <mergeCell ref="AI29:AJ29"/>
    <mergeCell ref="Z28:AH28"/>
    <mergeCell ref="A31:A32"/>
    <mergeCell ref="B32:AJ32"/>
    <mergeCell ref="B31:AJ31"/>
    <mergeCell ref="AI30:AJ30"/>
    <mergeCell ref="K43:L43"/>
    <mergeCell ref="AI38:AJ38"/>
    <mergeCell ref="AI39:AJ39"/>
    <mergeCell ref="AI37:AJ37"/>
    <mergeCell ref="A41:AK41"/>
    <mergeCell ref="B34:Y34"/>
    <mergeCell ref="B38:Y38"/>
    <mergeCell ref="Z38:AH38"/>
    <mergeCell ref="Z39:AH39"/>
    <mergeCell ref="Z37:AH37"/>
    <mergeCell ref="B36:Y36"/>
    <mergeCell ref="Z34:AH34"/>
    <mergeCell ref="B30:AA30"/>
    <mergeCell ref="AB30:AH30"/>
    <mergeCell ref="I12:U12"/>
    <mergeCell ref="AI44:AJ44"/>
    <mergeCell ref="U43:AJ43"/>
    <mergeCell ref="U44:AH44"/>
    <mergeCell ref="E43:F43"/>
    <mergeCell ref="H43:I43"/>
    <mergeCell ref="E14:H14"/>
    <mergeCell ref="I14:Z14"/>
    <mergeCell ref="E9:H9"/>
    <mergeCell ref="I9:AK9"/>
    <mergeCell ref="E10:H10"/>
    <mergeCell ref="I10:AK10"/>
    <mergeCell ref="E12:H12"/>
    <mergeCell ref="E11:AK11"/>
    <mergeCell ref="E13:H13"/>
    <mergeCell ref="E16:H16"/>
    <mergeCell ref="I16:U16"/>
    <mergeCell ref="V16:Z16"/>
    <mergeCell ref="AA16:AK16"/>
    <mergeCell ref="A40:AJ40"/>
    <mergeCell ref="Z36:AH36"/>
    <mergeCell ref="AI36:AJ36"/>
    <mergeCell ref="B37:Y37"/>
    <mergeCell ref="A28:A30"/>
    <mergeCell ref="B39:Y39"/>
    <mergeCell ref="AB6:AK6"/>
    <mergeCell ref="A2:AK2"/>
    <mergeCell ref="B27:Y27"/>
    <mergeCell ref="A9:D10"/>
    <mergeCell ref="A11:D12"/>
    <mergeCell ref="A13:D14"/>
    <mergeCell ref="A15:D16"/>
    <mergeCell ref="Q6:AA6"/>
    <mergeCell ref="V12:Z12"/>
    <mergeCell ref="AA12:AK12"/>
  </mergeCells>
  <printOptions/>
  <pageMargins left="0.53" right="0.28" top="0.34" bottom="0.2" header="0.31496062992125984" footer="0.16"/>
  <pageSetup fitToHeight="0"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AE28"/>
  <sheetViews>
    <sheetView showZeros="0" view="pageBreakPreview" zoomScale="70" zoomScaleNormal="70" zoomScaleSheetLayoutView="70" zoomScalePageLayoutView="0" workbookViewId="0" topLeftCell="A1">
      <selection activeCell="J10" sqref="J10"/>
    </sheetView>
  </sheetViews>
  <sheetFormatPr defaultColWidth="9.140625" defaultRowHeight="15"/>
  <cols>
    <col min="1" max="1" width="2.140625" style="2" customWidth="1"/>
    <col min="2" max="2" width="4.28125" style="2" customWidth="1"/>
    <col min="3" max="3" width="18.8515625" style="2" customWidth="1"/>
    <col min="4" max="15" width="15.421875" style="2" customWidth="1"/>
    <col min="16" max="17" width="16.7109375" style="2" customWidth="1"/>
    <col min="18" max="18" width="5.7109375" style="88" customWidth="1"/>
    <col min="19" max="19" width="9.00390625" style="2" customWidth="1"/>
    <col min="20" max="20" width="12.7109375" style="2" customWidth="1"/>
    <col min="21" max="21" width="2.8515625" style="2" customWidth="1"/>
    <col min="22" max="16384" width="9.00390625" style="2" customWidth="1"/>
  </cols>
  <sheetData>
    <row r="1" spans="1:17" ht="31.5" customHeight="1">
      <c r="A1" s="1" t="s">
        <v>181</v>
      </c>
      <c r="B1" s="1"/>
      <c r="P1" s="1"/>
      <c r="Q1" s="1"/>
    </row>
    <row r="2" spans="1:17" ht="30" customHeight="1">
      <c r="A2" s="420" t="s">
        <v>197</v>
      </c>
      <c r="B2" s="420"/>
      <c r="C2" s="420"/>
      <c r="D2" s="420"/>
      <c r="E2" s="420"/>
      <c r="F2" s="420"/>
      <c r="G2" s="420"/>
      <c r="H2" s="420"/>
      <c r="I2" s="420"/>
      <c r="J2" s="420"/>
      <c r="K2" s="420"/>
      <c r="L2" s="420"/>
      <c r="M2" s="420"/>
      <c r="N2" s="420"/>
      <c r="O2" s="420"/>
      <c r="P2" s="420"/>
      <c r="Q2" s="184"/>
    </row>
    <row r="3" spans="1:17" ht="16.5" customHeight="1" thickBot="1">
      <c r="A3" s="3"/>
      <c r="B3" s="3"/>
      <c r="C3" s="3"/>
      <c r="D3" s="3"/>
      <c r="E3" s="3"/>
      <c r="F3" s="3"/>
      <c r="G3" s="3"/>
      <c r="H3" s="3"/>
      <c r="I3" s="3"/>
      <c r="J3" s="3"/>
      <c r="K3" s="3"/>
      <c r="L3" s="3"/>
      <c r="M3" s="3"/>
      <c r="N3" s="3"/>
      <c r="O3" s="3"/>
      <c r="P3" s="3"/>
      <c r="Q3" s="3"/>
    </row>
    <row r="4" spans="1:17" ht="30.75" customHeight="1" thickBot="1">
      <c r="A4" s="3"/>
      <c r="B4" s="405" t="s">
        <v>1</v>
      </c>
      <c r="C4" s="406"/>
      <c r="D4" s="414">
        <f>'(0)連絡票'!D4</f>
        <v>0</v>
      </c>
      <c r="E4" s="415"/>
      <c r="F4" s="415"/>
      <c r="G4" s="415"/>
      <c r="H4" s="415"/>
      <c r="I4" s="416"/>
      <c r="M4" s="3"/>
      <c r="N4" s="3"/>
      <c r="O4" s="3"/>
      <c r="P4" s="3"/>
      <c r="Q4" s="3"/>
    </row>
    <row r="5" spans="1:17" ht="20.25" customHeight="1" thickBot="1">
      <c r="A5" s="3"/>
      <c r="B5" s="3"/>
      <c r="C5" s="3"/>
      <c r="D5" s="3"/>
      <c r="E5" s="3"/>
      <c r="F5" s="3"/>
      <c r="G5" s="3"/>
      <c r="H5" s="3"/>
      <c r="I5" s="3"/>
      <c r="M5" s="3"/>
      <c r="N5" s="3"/>
      <c r="O5" s="3"/>
      <c r="P5" s="3"/>
      <c r="Q5" s="3"/>
    </row>
    <row r="6" spans="1:17" ht="30.75" customHeight="1" thickBot="1">
      <c r="A6" s="3"/>
      <c r="B6" s="82" t="s">
        <v>245</v>
      </c>
      <c r="F6" s="3"/>
      <c r="H6" s="3"/>
      <c r="I6" s="3"/>
      <c r="K6" s="407" t="s">
        <v>270</v>
      </c>
      <c r="L6" s="408"/>
      <c r="M6" s="409"/>
      <c r="N6" s="98" t="s">
        <v>246</v>
      </c>
      <c r="O6" s="3"/>
      <c r="P6" s="3"/>
      <c r="Q6" s="3"/>
    </row>
    <row r="7" spans="1:17" ht="20.25" customHeight="1">
      <c r="A7" s="3"/>
      <c r="B7" s="3"/>
      <c r="F7" s="3"/>
      <c r="G7" s="3"/>
      <c r="H7" s="3"/>
      <c r="I7" s="3"/>
      <c r="K7" s="89"/>
      <c r="L7" s="3"/>
      <c r="M7" s="3"/>
      <c r="N7" s="3"/>
      <c r="O7" s="3"/>
      <c r="P7" s="3"/>
      <c r="Q7" s="3"/>
    </row>
    <row r="8" spans="1:17" ht="23.25" customHeight="1" thickBot="1">
      <c r="A8" s="83"/>
      <c r="B8" s="99" t="s">
        <v>247</v>
      </c>
      <c r="D8" s="84"/>
      <c r="E8" s="84"/>
      <c r="F8" s="84"/>
      <c r="G8" s="84"/>
      <c r="H8" s="84"/>
      <c r="I8" s="98"/>
      <c r="J8" s="84"/>
      <c r="K8" s="86"/>
      <c r="L8" s="84"/>
      <c r="M8" s="84"/>
      <c r="N8" s="84"/>
      <c r="O8" s="85"/>
      <c r="P8" s="161" t="s">
        <v>10</v>
      </c>
      <c r="Q8" s="85"/>
    </row>
    <row r="9" spans="1:18" ht="39" customHeight="1" thickBot="1">
      <c r="A9" s="83"/>
      <c r="B9" s="421" t="s">
        <v>248</v>
      </c>
      <c r="C9" s="422"/>
      <c r="D9" s="227" t="s">
        <v>249</v>
      </c>
      <c r="E9" s="227" t="s">
        <v>250</v>
      </c>
      <c r="F9" s="227" t="s">
        <v>251</v>
      </c>
      <c r="G9" s="227" t="s">
        <v>252</v>
      </c>
      <c r="H9" s="227" t="s">
        <v>253</v>
      </c>
      <c r="I9" s="227" t="s">
        <v>254</v>
      </c>
      <c r="J9" s="227" t="s">
        <v>255</v>
      </c>
      <c r="K9" s="227" t="s">
        <v>256</v>
      </c>
      <c r="L9" s="227" t="s">
        <v>257</v>
      </c>
      <c r="M9" s="227" t="s">
        <v>258</v>
      </c>
      <c r="N9" s="227" t="s">
        <v>259</v>
      </c>
      <c r="O9" s="227" t="s">
        <v>260</v>
      </c>
      <c r="P9" s="213" t="s">
        <v>11</v>
      </c>
      <c r="Q9" s="186"/>
      <c r="R9" s="101"/>
    </row>
    <row r="10" spans="1:18" ht="39" customHeight="1" thickBot="1">
      <c r="A10" s="83"/>
      <c r="B10" s="423" t="s">
        <v>178</v>
      </c>
      <c r="C10" s="424"/>
      <c r="D10" s="228"/>
      <c r="E10" s="228"/>
      <c r="F10" s="228"/>
      <c r="G10" s="228"/>
      <c r="H10" s="228"/>
      <c r="I10" s="228"/>
      <c r="J10" s="228"/>
      <c r="K10" s="228"/>
      <c r="L10" s="228"/>
      <c r="M10" s="228"/>
      <c r="N10" s="228"/>
      <c r="O10" s="229"/>
      <c r="P10" s="207">
        <f>SUM(D10:O10)</f>
        <v>0</v>
      </c>
      <c r="Q10" s="186"/>
      <c r="R10" s="101"/>
    </row>
    <row r="11" spans="1:18" ht="39" customHeight="1" thickBot="1">
      <c r="A11" s="83"/>
      <c r="B11" s="417" t="s">
        <v>261</v>
      </c>
      <c r="C11" s="418"/>
      <c r="D11" s="418"/>
      <c r="E11" s="418"/>
      <c r="F11" s="418"/>
      <c r="G11" s="418"/>
      <c r="H11" s="418"/>
      <c r="I11" s="418"/>
      <c r="J11" s="418"/>
      <c r="K11" s="418"/>
      <c r="L11" s="418"/>
      <c r="M11" s="418"/>
      <c r="N11" s="418"/>
      <c r="O11" s="418"/>
      <c r="P11" s="419"/>
      <c r="Q11" s="186"/>
      <c r="R11" s="101"/>
    </row>
    <row r="12" spans="1:18" ht="39" customHeight="1" thickBot="1">
      <c r="A12" s="83"/>
      <c r="B12" s="187"/>
      <c r="C12" s="194" t="s">
        <v>271</v>
      </c>
      <c r="D12" s="230"/>
      <c r="E12" s="230"/>
      <c r="F12" s="230"/>
      <c r="G12" s="230"/>
      <c r="H12" s="230"/>
      <c r="I12" s="230"/>
      <c r="J12" s="230"/>
      <c r="K12" s="230"/>
      <c r="L12" s="230"/>
      <c r="M12" s="230"/>
      <c r="N12" s="230"/>
      <c r="O12" s="231"/>
      <c r="P12" s="207">
        <f>SUM(D12:O12)</f>
        <v>0</v>
      </c>
      <c r="Q12" s="186"/>
      <c r="R12" s="101"/>
    </row>
    <row r="13" spans="1:17" ht="23.25" customHeight="1">
      <c r="A13" s="83"/>
      <c r="B13" s="86" t="s">
        <v>262</v>
      </c>
      <c r="D13" s="84"/>
      <c r="E13" s="84"/>
      <c r="F13" s="84"/>
      <c r="G13" s="84"/>
      <c r="H13" s="84"/>
      <c r="I13" s="84"/>
      <c r="J13" s="84"/>
      <c r="K13" s="86"/>
      <c r="L13" s="84"/>
      <c r="M13" s="84"/>
      <c r="N13" s="84"/>
      <c r="O13" s="85"/>
      <c r="P13" s="85"/>
      <c r="Q13" s="85"/>
    </row>
    <row r="14" spans="1:17" ht="20.25" customHeight="1">
      <c r="A14" s="83"/>
      <c r="B14" s="87"/>
      <c r="D14" s="84"/>
      <c r="E14" s="84"/>
      <c r="F14" s="84"/>
      <c r="G14" s="84"/>
      <c r="H14" s="84"/>
      <c r="I14" s="84"/>
      <c r="J14" s="84"/>
      <c r="K14" s="84"/>
      <c r="L14" s="84"/>
      <c r="M14" s="84"/>
      <c r="N14" s="84"/>
      <c r="O14" s="85"/>
      <c r="P14" s="83"/>
      <c r="Q14" s="83"/>
    </row>
    <row r="15" spans="1:17" ht="23.25" customHeight="1">
      <c r="A15" s="83"/>
      <c r="B15" s="99" t="s">
        <v>180</v>
      </c>
      <c r="D15" s="84"/>
      <c r="E15" s="84"/>
      <c r="F15" s="84"/>
      <c r="G15" s="84"/>
      <c r="H15" s="84"/>
      <c r="I15" s="84"/>
      <c r="J15" s="84"/>
      <c r="K15" s="84"/>
      <c r="L15" s="84"/>
      <c r="M15" s="84"/>
      <c r="N15" s="84"/>
      <c r="O15" s="85"/>
      <c r="P15" s="85"/>
      <c r="Q15" s="85"/>
    </row>
    <row r="16" spans="1:18" ht="133.5" customHeight="1" thickBot="1">
      <c r="A16" s="83"/>
      <c r="B16" s="188"/>
      <c r="C16" s="413" t="s">
        <v>263</v>
      </c>
      <c r="D16" s="413"/>
      <c r="E16" s="413"/>
      <c r="F16" s="413"/>
      <c r="G16" s="413"/>
      <c r="H16" s="413"/>
      <c r="I16" s="413"/>
      <c r="J16" s="413"/>
      <c r="K16" s="413"/>
      <c r="L16" s="413"/>
      <c r="M16" s="413"/>
      <c r="N16" s="413"/>
      <c r="O16" s="413"/>
      <c r="P16" s="413"/>
      <c r="Q16" s="188"/>
      <c r="R16" s="232"/>
    </row>
    <row r="17" spans="1:17" ht="39" customHeight="1" thickBot="1">
      <c r="A17" s="83"/>
      <c r="B17" s="425" t="s">
        <v>177</v>
      </c>
      <c r="C17" s="426"/>
      <c r="D17" s="233" t="str">
        <f aca="true" t="shared" si="0" ref="D17:O17">D9</f>
        <v>平成２９年６月</v>
      </c>
      <c r="E17" s="233" t="str">
        <f t="shared" si="0"/>
        <v>平成２９年７月</v>
      </c>
      <c r="F17" s="233" t="str">
        <f t="shared" si="0"/>
        <v>平成２９年８月</v>
      </c>
      <c r="G17" s="233" t="str">
        <f t="shared" si="0"/>
        <v>平成２９年９月</v>
      </c>
      <c r="H17" s="233" t="str">
        <f t="shared" si="0"/>
        <v>平成２９年１０月</v>
      </c>
      <c r="I17" s="233" t="str">
        <f t="shared" si="0"/>
        <v>平成２９年１１月</v>
      </c>
      <c r="J17" s="233" t="str">
        <f t="shared" si="0"/>
        <v>平成２９年１２月</v>
      </c>
      <c r="K17" s="233" t="str">
        <f t="shared" si="0"/>
        <v>平成３０年１月</v>
      </c>
      <c r="L17" s="233" t="str">
        <f t="shared" si="0"/>
        <v>平成３０年２月</v>
      </c>
      <c r="M17" s="233" t="str">
        <f t="shared" si="0"/>
        <v>平成３０年３月</v>
      </c>
      <c r="N17" s="233" t="str">
        <f t="shared" si="0"/>
        <v>平成３０年４月</v>
      </c>
      <c r="O17" s="234" t="str">
        <f t="shared" si="0"/>
        <v>平成３０年５月</v>
      </c>
      <c r="P17" s="214" t="s">
        <v>11</v>
      </c>
      <c r="Q17" s="85"/>
    </row>
    <row r="18" spans="1:18" ht="39" customHeight="1" thickBot="1">
      <c r="A18" s="83"/>
      <c r="B18" s="401" t="s">
        <v>264</v>
      </c>
      <c r="C18" s="402"/>
      <c r="D18" s="235"/>
      <c r="E18" s="235"/>
      <c r="F18" s="235"/>
      <c r="G18" s="235"/>
      <c r="H18" s="235"/>
      <c r="I18" s="235"/>
      <c r="J18" s="235"/>
      <c r="K18" s="235"/>
      <c r="L18" s="235"/>
      <c r="M18" s="235"/>
      <c r="N18" s="235"/>
      <c r="O18" s="236"/>
      <c r="P18" s="237">
        <f>ROUNDDOWN(SUM(D18:O18),1)</f>
        <v>0</v>
      </c>
      <c r="Q18" s="85"/>
      <c r="R18" s="101"/>
    </row>
    <row r="19" spans="1:18" ht="39" customHeight="1" thickBot="1">
      <c r="A19" s="83"/>
      <c r="B19" s="410" t="s">
        <v>265</v>
      </c>
      <c r="C19" s="411"/>
      <c r="D19" s="411"/>
      <c r="E19" s="411"/>
      <c r="F19" s="411"/>
      <c r="G19" s="411"/>
      <c r="H19" s="411"/>
      <c r="I19" s="411"/>
      <c r="J19" s="411"/>
      <c r="K19" s="411"/>
      <c r="L19" s="411"/>
      <c r="M19" s="411"/>
      <c r="N19" s="411"/>
      <c r="O19" s="411"/>
      <c r="P19" s="412"/>
      <c r="Q19" s="215" t="s">
        <v>266</v>
      </c>
      <c r="R19" s="101" t="s">
        <v>272</v>
      </c>
    </row>
    <row r="20" spans="1:31" ht="39" customHeight="1">
      <c r="A20" s="83"/>
      <c r="B20" s="403" t="s">
        <v>267</v>
      </c>
      <c r="C20" s="190" t="s">
        <v>179</v>
      </c>
      <c r="D20" s="238"/>
      <c r="E20" s="238"/>
      <c r="F20" s="238"/>
      <c r="G20" s="238"/>
      <c r="H20" s="238"/>
      <c r="I20" s="238"/>
      <c r="J20" s="238"/>
      <c r="K20" s="238"/>
      <c r="L20" s="238"/>
      <c r="M20" s="238"/>
      <c r="N20" s="238"/>
      <c r="O20" s="239"/>
      <c r="P20" s="209">
        <f>SUM(D20:O20)</f>
        <v>0</v>
      </c>
      <c r="Q20" s="240"/>
      <c r="R20" s="90">
        <f>IF(+Q20-P20&gt;0,"×","")</f>
      </c>
      <c r="S20" s="84"/>
      <c r="T20" s="84"/>
      <c r="U20" s="84"/>
      <c r="V20" s="84"/>
      <c r="W20" s="84"/>
      <c r="X20" s="84"/>
      <c r="Y20" s="84"/>
      <c r="Z20" s="84"/>
      <c r="AA20" s="84"/>
      <c r="AB20" s="84"/>
      <c r="AC20" s="84"/>
      <c r="AD20" s="85"/>
      <c r="AE20" s="83"/>
    </row>
    <row r="21" spans="1:31" ht="39" customHeight="1">
      <c r="A21" s="83"/>
      <c r="B21" s="403"/>
      <c r="C21" s="92" t="s">
        <v>12</v>
      </c>
      <c r="D21" s="241"/>
      <c r="E21" s="241"/>
      <c r="F21" s="241"/>
      <c r="G21" s="241"/>
      <c r="H21" s="241"/>
      <c r="I21" s="241"/>
      <c r="J21" s="241"/>
      <c r="K21" s="241"/>
      <c r="L21" s="241"/>
      <c r="M21" s="241"/>
      <c r="N21" s="241"/>
      <c r="O21" s="242"/>
      <c r="P21" s="210">
        <f>SUM(D21:O21)</f>
        <v>0</v>
      </c>
      <c r="Q21" s="240"/>
      <c r="R21" s="90">
        <f>IF(+Q21-P21&gt;0,"×","")</f>
      </c>
      <c r="S21" s="84"/>
      <c r="T21" s="84"/>
      <c r="U21" s="84"/>
      <c r="V21" s="84"/>
      <c r="W21" s="84"/>
      <c r="X21" s="84"/>
      <c r="Y21" s="84"/>
      <c r="Z21" s="84"/>
      <c r="AA21" s="84"/>
      <c r="AB21" s="84"/>
      <c r="AC21" s="84"/>
      <c r="AD21" s="85"/>
      <c r="AE21" s="83"/>
    </row>
    <row r="22" spans="1:31" ht="39" customHeight="1">
      <c r="A22" s="83"/>
      <c r="B22" s="403"/>
      <c r="C22" s="92" t="s">
        <v>13</v>
      </c>
      <c r="D22" s="241"/>
      <c r="E22" s="241"/>
      <c r="F22" s="241"/>
      <c r="G22" s="241"/>
      <c r="H22" s="241"/>
      <c r="I22" s="241"/>
      <c r="J22" s="241"/>
      <c r="K22" s="241"/>
      <c r="L22" s="241"/>
      <c r="M22" s="241"/>
      <c r="N22" s="241"/>
      <c r="O22" s="242"/>
      <c r="P22" s="210">
        <f>SUM(D22:O22)</f>
        <v>0</v>
      </c>
      <c r="Q22" s="240"/>
      <c r="R22" s="90">
        <f>IF(+Q22-P22&gt;0,"×","")</f>
      </c>
      <c r="S22" s="84"/>
      <c r="T22" s="84"/>
      <c r="U22" s="84"/>
      <c r="V22" s="84"/>
      <c r="W22" s="84"/>
      <c r="X22" s="84"/>
      <c r="Y22" s="84"/>
      <c r="Z22" s="84"/>
      <c r="AA22" s="84"/>
      <c r="AB22" s="84"/>
      <c r="AC22" s="84"/>
      <c r="AD22" s="85"/>
      <c r="AE22" s="83"/>
    </row>
    <row r="23" spans="1:31" ht="39" customHeight="1">
      <c r="A23" s="83"/>
      <c r="B23" s="403"/>
      <c r="C23" s="92" t="s">
        <v>14</v>
      </c>
      <c r="D23" s="241"/>
      <c r="E23" s="241"/>
      <c r="F23" s="241"/>
      <c r="G23" s="241"/>
      <c r="H23" s="241"/>
      <c r="I23" s="241"/>
      <c r="J23" s="241"/>
      <c r="K23" s="241"/>
      <c r="L23" s="241"/>
      <c r="M23" s="241"/>
      <c r="N23" s="241"/>
      <c r="O23" s="242"/>
      <c r="P23" s="210">
        <f>SUM(D23:O23)</f>
        <v>0</v>
      </c>
      <c r="Q23" s="240"/>
      <c r="R23" s="90">
        <f>IF(+Q23-P23&gt;0,"×","")</f>
      </c>
      <c r="S23" s="84"/>
      <c r="T23" s="84"/>
      <c r="U23" s="84"/>
      <c r="V23" s="84"/>
      <c r="W23" s="84"/>
      <c r="X23" s="84"/>
      <c r="Y23" s="84"/>
      <c r="Z23" s="84"/>
      <c r="AA23" s="84"/>
      <c r="AB23" s="84"/>
      <c r="AC23" s="84"/>
      <c r="AD23" s="85"/>
      <c r="AE23" s="83"/>
    </row>
    <row r="24" spans="1:31" ht="39" customHeight="1">
      <c r="A24" s="83"/>
      <c r="B24" s="403"/>
      <c r="C24" s="191" t="s">
        <v>273</v>
      </c>
      <c r="D24" s="241"/>
      <c r="E24" s="241"/>
      <c r="F24" s="241"/>
      <c r="G24" s="241"/>
      <c r="H24" s="241"/>
      <c r="I24" s="241"/>
      <c r="J24" s="241"/>
      <c r="K24" s="241"/>
      <c r="L24" s="241"/>
      <c r="M24" s="241"/>
      <c r="N24" s="241"/>
      <c r="O24" s="242"/>
      <c r="P24" s="210">
        <f>SUM(D24:O24)</f>
        <v>0</v>
      </c>
      <c r="Q24" s="240"/>
      <c r="R24" s="90">
        <f>IF(+Q24-P24&gt;0,"×","")</f>
      </c>
      <c r="S24" s="84"/>
      <c r="T24" s="84"/>
      <c r="U24" s="84"/>
      <c r="V24" s="84"/>
      <c r="W24" s="84"/>
      <c r="X24" s="84"/>
      <c r="Y24" s="84"/>
      <c r="Z24" s="84"/>
      <c r="AA24" s="84"/>
      <c r="AB24" s="84"/>
      <c r="AC24" s="84"/>
      <c r="AD24" s="85"/>
      <c r="AE24" s="83"/>
    </row>
    <row r="25" spans="1:31" ht="39" customHeight="1" thickBot="1">
      <c r="A25" s="83"/>
      <c r="B25" s="403"/>
      <c r="C25" s="192" t="s">
        <v>268</v>
      </c>
      <c r="D25" s="197"/>
      <c r="E25" s="197"/>
      <c r="F25" s="197"/>
      <c r="G25" s="197"/>
      <c r="H25" s="197"/>
      <c r="I25" s="197"/>
      <c r="J25" s="197"/>
      <c r="K25" s="197"/>
      <c r="L25" s="197"/>
      <c r="M25" s="197"/>
      <c r="N25" s="197"/>
      <c r="O25" s="208"/>
      <c r="P25" s="211"/>
      <c r="Q25" s="243"/>
      <c r="R25" s="90"/>
      <c r="S25" s="84"/>
      <c r="T25" s="84"/>
      <c r="U25" s="84"/>
      <c r="V25" s="84"/>
      <c r="W25" s="84"/>
      <c r="X25" s="84"/>
      <c r="Y25" s="84"/>
      <c r="Z25" s="84"/>
      <c r="AA25" s="84"/>
      <c r="AB25" s="84"/>
      <c r="AC25" s="84"/>
      <c r="AD25" s="85"/>
      <c r="AE25" s="83"/>
    </row>
    <row r="26" spans="1:31" ht="39" customHeight="1" thickBot="1">
      <c r="A26" s="83"/>
      <c r="B26" s="404"/>
      <c r="C26" s="189" t="s">
        <v>11</v>
      </c>
      <c r="D26" s="205">
        <f>SUM(D20:D24)</f>
        <v>0</v>
      </c>
      <c r="E26" s="205">
        <f aca="true" t="shared" si="1" ref="E26:O26">SUM(E20:E24)</f>
        <v>0</v>
      </c>
      <c r="F26" s="205">
        <f t="shared" si="1"/>
        <v>0</v>
      </c>
      <c r="G26" s="205">
        <f t="shared" si="1"/>
        <v>0</v>
      </c>
      <c r="H26" s="205">
        <f t="shared" si="1"/>
        <v>0</v>
      </c>
      <c r="I26" s="205">
        <f t="shared" si="1"/>
        <v>0</v>
      </c>
      <c r="J26" s="205">
        <f t="shared" si="1"/>
        <v>0</v>
      </c>
      <c r="K26" s="205">
        <f t="shared" si="1"/>
        <v>0</v>
      </c>
      <c r="L26" s="205">
        <f t="shared" si="1"/>
        <v>0</v>
      </c>
      <c r="M26" s="205">
        <f t="shared" si="1"/>
        <v>0</v>
      </c>
      <c r="N26" s="205">
        <f t="shared" si="1"/>
        <v>0</v>
      </c>
      <c r="O26" s="206">
        <f t="shared" si="1"/>
        <v>0</v>
      </c>
      <c r="P26" s="212">
        <f>SUM(D26:O26)</f>
        <v>0</v>
      </c>
      <c r="Q26" s="207">
        <f>SUM(Q20:Q25)</f>
        <v>0</v>
      </c>
      <c r="R26" s="90">
        <f>IF(+Q26-P26&gt;0,"×","")</f>
      </c>
      <c r="S26" s="84"/>
      <c r="T26" s="84"/>
      <c r="U26" s="84"/>
      <c r="V26" s="84"/>
      <c r="W26" s="84"/>
      <c r="X26" s="84"/>
      <c r="Y26" s="84"/>
      <c r="Z26" s="84"/>
      <c r="AA26" s="84"/>
      <c r="AB26" s="84"/>
      <c r="AC26" s="84"/>
      <c r="AD26" s="85"/>
      <c r="AE26" s="83"/>
    </row>
    <row r="27" spans="1:31" ht="24.75" customHeight="1">
      <c r="A27" s="83"/>
      <c r="B27" s="83"/>
      <c r="O27" s="91"/>
      <c r="P27" s="193" t="s">
        <v>269</v>
      </c>
      <c r="Q27" s="199">
        <f>IF(P12="",Q26-P10,Q26-(P10-P12))</f>
        <v>0</v>
      </c>
      <c r="R27" s="90">
        <f>IF(+Q27&lt;0,"×","")</f>
      </c>
      <c r="S27" s="84"/>
      <c r="T27" s="84"/>
      <c r="U27" s="84"/>
      <c r="V27" s="84"/>
      <c r="W27" s="84"/>
      <c r="X27" s="84"/>
      <c r="Y27" s="84"/>
      <c r="Z27" s="84"/>
      <c r="AA27" s="84"/>
      <c r="AB27" s="84"/>
      <c r="AC27" s="84"/>
      <c r="AD27" s="85"/>
      <c r="AE27" s="83"/>
    </row>
    <row r="28" spans="1:17" ht="24.75" customHeight="1">
      <c r="A28" s="83"/>
      <c r="B28" s="83"/>
      <c r="C28" s="99"/>
      <c r="D28" s="84"/>
      <c r="E28" s="84"/>
      <c r="F28" s="84"/>
      <c r="G28" s="84"/>
      <c r="H28" s="84"/>
      <c r="I28" s="84"/>
      <c r="J28" s="84"/>
      <c r="K28" s="86"/>
      <c r="L28" s="84"/>
      <c r="M28" s="84"/>
      <c r="N28" s="84"/>
      <c r="O28" s="85"/>
      <c r="P28" s="91" t="s">
        <v>274</v>
      </c>
      <c r="Q28" s="198">
        <f>+P26+Q25-Q26</f>
        <v>0</v>
      </c>
    </row>
    <row r="29" ht="24.75" customHeight="1"/>
  </sheetData>
  <sheetProtection/>
  <mergeCells count="12">
    <mergeCell ref="A2:P2"/>
    <mergeCell ref="B9:C9"/>
    <mergeCell ref="B10:C10"/>
    <mergeCell ref="B17:C17"/>
    <mergeCell ref="B18:C18"/>
    <mergeCell ref="B20:B26"/>
    <mergeCell ref="B4:C4"/>
    <mergeCell ref="K6:M6"/>
    <mergeCell ref="B19:P19"/>
    <mergeCell ref="C16:P16"/>
    <mergeCell ref="D4:I4"/>
    <mergeCell ref="B11:P11"/>
  </mergeCells>
  <printOptions/>
  <pageMargins left="0.36" right="0.1968503937007874" top="0.5511811023622047" bottom="0.15748031496062992" header="0.6692913385826772" footer="0.1968503937007874"/>
  <pageSetup fitToHeight="1" fitToWidth="1" horizontalDpi="600" verticalDpi="600" orientation="landscape" paperSize="9" scale="5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43"/>
  <sheetViews>
    <sheetView view="pageBreakPreview" zoomScaleSheetLayoutView="100" workbookViewId="0" topLeftCell="A1">
      <pane ySplit="8" topLeftCell="A9" activePane="bottomLeft" state="frozen"/>
      <selection pane="topLeft" activeCell="A41" sqref="A41:AK41"/>
      <selection pane="bottomLeft" activeCell="D33" sqref="D33"/>
    </sheetView>
  </sheetViews>
  <sheetFormatPr defaultColWidth="9.140625" defaultRowHeight="15"/>
  <cols>
    <col min="1" max="1" width="14.57421875" style="7" customWidth="1"/>
    <col min="2" max="2" width="34.28125" style="7" customWidth="1"/>
    <col min="3" max="3" width="18.421875" style="7" customWidth="1"/>
    <col min="4" max="4" width="16.140625" style="17" customWidth="1"/>
    <col min="5" max="5" width="2.140625" style="17" customWidth="1"/>
    <col min="6" max="6" width="16.140625" style="17" customWidth="1"/>
    <col min="7" max="7" width="2.140625" style="17" customWidth="1"/>
    <col min="8" max="23" width="2.57421875" style="7" customWidth="1"/>
    <col min="24" max="16384" width="9.00390625" style="7" customWidth="1"/>
  </cols>
  <sheetData>
    <row r="1" spans="1:7" s="13" customFormat="1" ht="15" customHeight="1">
      <c r="A1" s="94" t="s">
        <v>192</v>
      </c>
      <c r="B1" s="15"/>
      <c r="C1" s="15"/>
      <c r="D1" s="14"/>
      <c r="E1" s="14"/>
      <c r="F1" s="14"/>
      <c r="G1" s="14"/>
    </row>
    <row r="2" spans="1:7" s="13" customFormat="1" ht="7.5" customHeight="1">
      <c r="A2" s="12"/>
      <c r="B2" s="15"/>
      <c r="C2" s="15"/>
      <c r="D2" s="14"/>
      <c r="E2" s="14"/>
      <c r="F2" s="14"/>
      <c r="G2" s="14"/>
    </row>
    <row r="3" spans="1:17" s="13" customFormat="1" ht="18" customHeight="1">
      <c r="A3" s="432" t="s">
        <v>280</v>
      </c>
      <c r="B3" s="432"/>
      <c r="C3" s="432"/>
      <c r="D3" s="432"/>
      <c r="E3" s="432"/>
      <c r="F3" s="432"/>
      <c r="G3" s="432"/>
      <c r="H3" s="11"/>
      <c r="I3" s="11"/>
      <c r="J3" s="11"/>
      <c r="K3" s="11"/>
      <c r="L3" s="11"/>
      <c r="M3" s="11"/>
      <c r="N3" s="11"/>
      <c r="O3" s="11"/>
      <c r="P3" s="11"/>
      <c r="Q3" s="11"/>
    </row>
    <row r="4" spans="1:17" s="13" customFormat="1" ht="7.5" customHeight="1">
      <c r="A4" s="10"/>
      <c r="B4" s="10"/>
      <c r="C4" s="10"/>
      <c r="D4" s="14"/>
      <c r="E4" s="14"/>
      <c r="F4" s="14"/>
      <c r="G4" s="14"/>
      <c r="H4" s="11"/>
      <c r="I4" s="11"/>
      <c r="J4" s="11"/>
      <c r="K4" s="11"/>
      <c r="L4" s="11"/>
      <c r="M4" s="11"/>
      <c r="N4" s="11"/>
      <c r="O4" s="11"/>
      <c r="P4" s="11"/>
      <c r="Q4" s="11"/>
    </row>
    <row r="5" spans="1:7" s="13" customFormat="1" ht="30" customHeight="1">
      <c r="A5" s="102" t="s">
        <v>20</v>
      </c>
      <c r="B5" s="427">
        <f>'(0)連絡票'!D4</f>
        <v>0</v>
      </c>
      <c r="C5" s="428"/>
      <c r="D5" s="428"/>
      <c r="E5" s="429"/>
      <c r="F5" s="9"/>
      <c r="G5" s="9"/>
    </row>
    <row r="6" spans="1:7" s="13" customFormat="1" ht="21.75" customHeight="1">
      <c r="A6" s="103" t="s">
        <v>281</v>
      </c>
      <c r="B6" s="9"/>
      <c r="C6" s="9"/>
      <c r="D6" s="8"/>
      <c r="E6" s="8"/>
      <c r="F6" s="8"/>
      <c r="G6" s="8"/>
    </row>
    <row r="7" spans="1:7" s="13" customFormat="1" ht="9" customHeight="1">
      <c r="A7" s="66"/>
      <c r="B7" s="15"/>
      <c r="C7" s="15"/>
      <c r="D7" s="14"/>
      <c r="E7" s="14"/>
      <c r="F7" s="14"/>
      <c r="G7" s="14"/>
    </row>
    <row r="8" spans="1:7" s="13" customFormat="1" ht="48.75" customHeight="1">
      <c r="A8" s="105" t="s">
        <v>129</v>
      </c>
      <c r="B8" s="102" t="s">
        <v>16</v>
      </c>
      <c r="C8" s="102" t="s">
        <v>21</v>
      </c>
      <c r="D8" s="430" t="s">
        <v>191</v>
      </c>
      <c r="E8" s="431"/>
      <c r="F8" s="430" t="s">
        <v>130</v>
      </c>
      <c r="G8" s="431"/>
    </row>
    <row r="9" spans="1:7" s="13" customFormat="1" ht="24" customHeight="1">
      <c r="A9" s="244"/>
      <c r="B9" s="244"/>
      <c r="C9" s="244"/>
      <c r="D9" s="70"/>
      <c r="E9" s="23" t="s">
        <v>22</v>
      </c>
      <c r="F9" s="70"/>
      <c r="G9" s="23" t="s">
        <v>22</v>
      </c>
    </row>
    <row r="10" spans="1:7" s="13" customFormat="1" ht="24" customHeight="1">
      <c r="A10" s="244"/>
      <c r="B10" s="244"/>
      <c r="C10" s="244"/>
      <c r="D10" s="70"/>
      <c r="E10" s="23" t="s">
        <v>22</v>
      </c>
      <c r="F10" s="70"/>
      <c r="G10" s="23" t="s">
        <v>22</v>
      </c>
    </row>
    <row r="11" spans="1:7" s="13" customFormat="1" ht="24" customHeight="1">
      <c r="A11" s="244"/>
      <c r="B11" s="244"/>
      <c r="C11" s="244"/>
      <c r="D11" s="70"/>
      <c r="E11" s="23" t="s">
        <v>22</v>
      </c>
      <c r="F11" s="70"/>
      <c r="G11" s="23" t="s">
        <v>22</v>
      </c>
    </row>
    <row r="12" spans="1:7" s="13" customFormat="1" ht="24" customHeight="1">
      <c r="A12" s="244"/>
      <c r="B12" s="244"/>
      <c r="C12" s="244"/>
      <c r="D12" s="70"/>
      <c r="E12" s="23" t="s">
        <v>22</v>
      </c>
      <c r="F12" s="70"/>
      <c r="G12" s="23" t="s">
        <v>22</v>
      </c>
    </row>
    <row r="13" spans="1:7" s="13" customFormat="1" ht="24" customHeight="1">
      <c r="A13" s="244"/>
      <c r="B13" s="244"/>
      <c r="C13" s="244"/>
      <c r="D13" s="70"/>
      <c r="E13" s="23" t="s">
        <v>22</v>
      </c>
      <c r="F13" s="70"/>
      <c r="G13" s="23" t="s">
        <v>22</v>
      </c>
    </row>
    <row r="14" spans="1:7" s="13" customFormat="1" ht="24" customHeight="1">
      <c r="A14" s="244"/>
      <c r="B14" s="244"/>
      <c r="C14" s="244"/>
      <c r="D14" s="70"/>
      <c r="E14" s="23" t="s">
        <v>22</v>
      </c>
      <c r="F14" s="70"/>
      <c r="G14" s="23" t="s">
        <v>22</v>
      </c>
    </row>
    <row r="15" spans="1:7" s="13" customFormat="1" ht="24" customHeight="1">
      <c r="A15" s="244"/>
      <c r="B15" s="244"/>
      <c r="C15" s="244"/>
      <c r="D15" s="70"/>
      <c r="E15" s="23" t="s">
        <v>22</v>
      </c>
      <c r="F15" s="70"/>
      <c r="G15" s="23" t="s">
        <v>22</v>
      </c>
    </row>
    <row r="16" spans="1:7" s="13" customFormat="1" ht="24" customHeight="1">
      <c r="A16" s="244"/>
      <c r="B16" s="244"/>
      <c r="C16" s="244"/>
      <c r="D16" s="70"/>
      <c r="E16" s="23" t="s">
        <v>22</v>
      </c>
      <c r="F16" s="70"/>
      <c r="G16" s="23" t="s">
        <v>22</v>
      </c>
    </row>
    <row r="17" spans="1:7" s="13" customFormat="1" ht="24" customHeight="1">
      <c r="A17" s="244"/>
      <c r="B17" s="244"/>
      <c r="C17" s="244"/>
      <c r="D17" s="70"/>
      <c r="E17" s="23" t="s">
        <v>22</v>
      </c>
      <c r="F17" s="70"/>
      <c r="G17" s="23" t="s">
        <v>22</v>
      </c>
    </row>
    <row r="18" spans="1:7" s="13" customFormat="1" ht="24" customHeight="1">
      <c r="A18" s="244"/>
      <c r="B18" s="244"/>
      <c r="C18" s="244"/>
      <c r="D18" s="70"/>
      <c r="E18" s="23" t="s">
        <v>22</v>
      </c>
      <c r="F18" s="70"/>
      <c r="G18" s="23" t="s">
        <v>22</v>
      </c>
    </row>
    <row r="19" spans="1:7" s="13" customFormat="1" ht="24" customHeight="1">
      <c r="A19" s="244"/>
      <c r="B19" s="244"/>
      <c r="C19" s="244"/>
      <c r="D19" s="70"/>
      <c r="E19" s="23" t="s">
        <v>22</v>
      </c>
      <c r="F19" s="70"/>
      <c r="G19" s="23" t="s">
        <v>22</v>
      </c>
    </row>
    <row r="20" spans="1:7" s="13" customFormat="1" ht="24" customHeight="1">
      <c r="A20" s="244"/>
      <c r="B20" s="244"/>
      <c r="C20" s="244"/>
      <c r="D20" s="70"/>
      <c r="E20" s="23" t="s">
        <v>22</v>
      </c>
      <c r="F20" s="70"/>
      <c r="G20" s="23" t="s">
        <v>22</v>
      </c>
    </row>
    <row r="21" spans="1:7" s="13" customFormat="1" ht="24" customHeight="1">
      <c r="A21" s="244"/>
      <c r="B21" s="244"/>
      <c r="C21" s="244"/>
      <c r="D21" s="70"/>
      <c r="E21" s="23" t="s">
        <v>22</v>
      </c>
      <c r="F21" s="70"/>
      <c r="G21" s="23" t="s">
        <v>22</v>
      </c>
    </row>
    <row r="22" spans="1:7" s="13" customFormat="1" ht="24" customHeight="1">
      <c r="A22" s="244"/>
      <c r="B22" s="244"/>
      <c r="C22" s="244"/>
      <c r="D22" s="70"/>
      <c r="E22" s="23" t="s">
        <v>22</v>
      </c>
      <c r="F22" s="70"/>
      <c r="G22" s="23" t="s">
        <v>22</v>
      </c>
    </row>
    <row r="23" spans="1:7" s="13" customFormat="1" ht="24" customHeight="1">
      <c r="A23" s="244"/>
      <c r="B23" s="244"/>
      <c r="C23" s="244"/>
      <c r="D23" s="70"/>
      <c r="E23" s="23" t="s">
        <v>22</v>
      </c>
      <c r="F23" s="70"/>
      <c r="G23" s="23" t="s">
        <v>22</v>
      </c>
    </row>
    <row r="24" spans="1:7" s="13" customFormat="1" ht="24" customHeight="1">
      <c r="A24" s="244"/>
      <c r="B24" s="244"/>
      <c r="C24" s="244"/>
      <c r="D24" s="70"/>
      <c r="E24" s="23" t="s">
        <v>22</v>
      </c>
      <c r="F24" s="70"/>
      <c r="G24" s="23" t="s">
        <v>22</v>
      </c>
    </row>
    <row r="25" spans="1:7" s="13" customFormat="1" ht="24" customHeight="1">
      <c r="A25" s="244"/>
      <c r="B25" s="244"/>
      <c r="C25" s="244"/>
      <c r="D25" s="70"/>
      <c r="E25" s="23" t="s">
        <v>22</v>
      </c>
      <c r="F25" s="70"/>
      <c r="G25" s="23" t="s">
        <v>22</v>
      </c>
    </row>
    <row r="26" spans="1:7" s="13" customFormat="1" ht="24" customHeight="1">
      <c r="A26" s="244"/>
      <c r="B26" s="244"/>
      <c r="C26" s="244"/>
      <c r="D26" s="70"/>
      <c r="E26" s="23" t="s">
        <v>22</v>
      </c>
      <c r="F26" s="70"/>
      <c r="G26" s="23" t="s">
        <v>22</v>
      </c>
    </row>
    <row r="27" spans="1:7" s="13" customFormat="1" ht="24" customHeight="1">
      <c r="A27" s="244"/>
      <c r="B27" s="244"/>
      <c r="C27" s="244"/>
      <c r="D27" s="70"/>
      <c r="E27" s="23" t="s">
        <v>22</v>
      </c>
      <c r="F27" s="70"/>
      <c r="G27" s="23" t="s">
        <v>22</v>
      </c>
    </row>
    <row r="28" spans="1:7" s="13" customFormat="1" ht="24" customHeight="1">
      <c r="A28" s="244"/>
      <c r="B28" s="244"/>
      <c r="C28" s="244"/>
      <c r="D28" s="70"/>
      <c r="E28" s="23" t="s">
        <v>22</v>
      </c>
      <c r="F28" s="70"/>
      <c r="G28" s="23" t="s">
        <v>22</v>
      </c>
    </row>
    <row r="29" spans="1:7" s="13" customFormat="1" ht="24" customHeight="1">
      <c r="A29" s="244"/>
      <c r="B29" s="244"/>
      <c r="C29" s="244"/>
      <c r="D29" s="70"/>
      <c r="E29" s="23" t="s">
        <v>22</v>
      </c>
      <c r="F29" s="70"/>
      <c r="G29" s="23" t="s">
        <v>22</v>
      </c>
    </row>
    <row r="30" spans="1:7" s="13" customFormat="1" ht="24" customHeight="1">
      <c r="A30" s="244"/>
      <c r="B30" s="244"/>
      <c r="C30" s="244"/>
      <c r="D30" s="70"/>
      <c r="E30" s="23" t="s">
        <v>22</v>
      </c>
      <c r="F30" s="70"/>
      <c r="G30" s="23" t="s">
        <v>22</v>
      </c>
    </row>
    <row r="31" spans="1:7" s="13" customFormat="1" ht="24" customHeight="1">
      <c r="A31" s="244"/>
      <c r="B31" s="244"/>
      <c r="C31" s="244"/>
      <c r="D31" s="70"/>
      <c r="E31" s="23" t="s">
        <v>22</v>
      </c>
      <c r="F31" s="70"/>
      <c r="G31" s="23" t="s">
        <v>22</v>
      </c>
    </row>
    <row r="32" spans="1:7" s="13" customFormat="1" ht="24" customHeight="1">
      <c r="A32" s="244"/>
      <c r="B32" s="244"/>
      <c r="C32" s="244"/>
      <c r="D32" s="68"/>
      <c r="E32" s="23" t="s">
        <v>22</v>
      </c>
      <c r="F32" s="68"/>
      <c r="G32" s="23" t="s">
        <v>22</v>
      </c>
    </row>
    <row r="33" spans="1:7" s="109" customFormat="1" ht="30" customHeight="1">
      <c r="A33" s="106" t="s">
        <v>15</v>
      </c>
      <c r="B33" s="106" t="s">
        <v>275</v>
      </c>
      <c r="C33" s="106" t="s">
        <v>275</v>
      </c>
      <c r="D33" s="107">
        <f>SUM(D9:D32)</f>
        <v>0</v>
      </c>
      <c r="E33" s="108" t="s">
        <v>22</v>
      </c>
      <c r="F33" s="107">
        <f>SUM(F9:F32)</f>
        <v>0</v>
      </c>
      <c r="G33" s="108" t="s">
        <v>22</v>
      </c>
    </row>
    <row r="34" spans="1:7" s="4" customFormat="1" ht="24" customHeight="1">
      <c r="A34" s="6"/>
      <c r="D34" s="110" t="s">
        <v>131</v>
      </c>
      <c r="E34" s="5"/>
      <c r="F34" s="111" t="s">
        <v>132</v>
      </c>
      <c r="G34" s="5"/>
    </row>
    <row r="35" spans="1:7" s="13" customFormat="1" ht="15.75" customHeight="1">
      <c r="A35" s="112" t="s">
        <v>276</v>
      </c>
      <c r="D35" s="19"/>
      <c r="E35" s="19"/>
      <c r="F35" s="19"/>
      <c r="G35" s="19"/>
    </row>
    <row r="36" spans="1:7" s="13" customFormat="1" ht="18.75" customHeight="1">
      <c r="A36" s="433" t="s">
        <v>277</v>
      </c>
      <c r="B36" s="433"/>
      <c r="C36" s="433"/>
      <c r="D36" s="433"/>
      <c r="E36" s="433"/>
      <c r="F36" s="433"/>
      <c r="G36" s="433"/>
    </row>
    <row r="37" spans="1:7" s="13" customFormat="1" ht="52.5" customHeight="1">
      <c r="A37" s="434" t="s">
        <v>278</v>
      </c>
      <c r="B37" s="434"/>
      <c r="C37" s="434"/>
      <c r="D37" s="434"/>
      <c r="E37" s="434"/>
      <c r="F37" s="434"/>
      <c r="G37" s="434"/>
    </row>
    <row r="38" spans="3:7" ht="15.75" customHeight="1">
      <c r="C38" s="151" t="s">
        <v>279</v>
      </c>
      <c r="D38" s="150">
        <f>+D33-'(4)様3（添付2）'!B9</f>
        <v>0</v>
      </c>
      <c r="E38" s="16"/>
      <c r="F38" s="150">
        <f>+F33-'(4)様3（添付2）'!D9</f>
        <v>0</v>
      </c>
      <c r="G38" s="16"/>
    </row>
    <row r="39" spans="4:7" ht="13.5">
      <c r="D39" s="16"/>
      <c r="E39" s="16"/>
      <c r="F39" s="16"/>
      <c r="G39" s="16"/>
    </row>
    <row r="40" spans="4:7" ht="13.5">
      <c r="D40" s="16"/>
      <c r="E40" s="16"/>
      <c r="F40" s="16"/>
      <c r="G40" s="16"/>
    </row>
    <row r="41" spans="4:7" ht="13.5">
      <c r="D41" s="16"/>
      <c r="E41" s="16"/>
      <c r="F41" s="16"/>
      <c r="G41" s="16"/>
    </row>
    <row r="42" spans="4:7" ht="13.5">
      <c r="D42" s="16"/>
      <c r="E42" s="16"/>
      <c r="F42" s="16"/>
      <c r="G42" s="16"/>
    </row>
    <row r="43" spans="4:7" ht="13.5">
      <c r="D43" s="16"/>
      <c r="E43" s="16"/>
      <c r="F43" s="16"/>
      <c r="G43" s="16"/>
    </row>
  </sheetData>
  <sheetProtection/>
  <mergeCells count="6">
    <mergeCell ref="B5:E5"/>
    <mergeCell ref="D8:E8"/>
    <mergeCell ref="F8:G8"/>
    <mergeCell ref="A3:G3"/>
    <mergeCell ref="A36:G36"/>
    <mergeCell ref="A37:G37"/>
  </mergeCells>
  <printOptions horizontalCentered="1"/>
  <pageMargins left="0.3937007874015748" right="0.3937007874015748" top="0.5511811023622047" bottom="0.5511811023622047" header="0.5118110236220472" footer="0.5118110236220472"/>
  <pageSetup cellComments="asDisplayed" fitToHeight="0" fitToWidth="1" horizontalDpi="600" verticalDpi="6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1:G50"/>
  <sheetViews>
    <sheetView view="pageBreakPreview" zoomScaleSheetLayoutView="100" zoomScalePageLayoutView="0" workbookViewId="0" topLeftCell="A28">
      <selection activeCell="A45" sqref="A45"/>
    </sheetView>
  </sheetViews>
  <sheetFormatPr defaultColWidth="9.140625" defaultRowHeight="15"/>
  <cols>
    <col min="1" max="1" width="19.28125" style="19" customWidth="1"/>
    <col min="2" max="2" width="37.8515625" style="19" customWidth="1"/>
    <col min="3" max="3" width="4.140625" style="19" customWidth="1"/>
    <col min="4" max="4" width="37.8515625" style="19" customWidth="1"/>
    <col min="5" max="5" width="4.140625" style="19" customWidth="1"/>
    <col min="6" max="6" width="9.00390625" style="19" customWidth="1"/>
    <col min="7" max="7" width="11.140625" style="19" customWidth="1"/>
    <col min="8" max="16384" width="9.00390625" style="19" customWidth="1"/>
  </cols>
  <sheetData>
    <row r="1" spans="1:5" ht="13.5">
      <c r="A1" s="95" t="s">
        <v>193</v>
      </c>
      <c r="B1" s="14"/>
      <c r="C1" s="14"/>
      <c r="D1" s="14"/>
      <c r="E1" s="14"/>
    </row>
    <row r="2" spans="1:5" ht="7.5" customHeight="1">
      <c r="A2" s="14"/>
      <c r="B2" s="14"/>
      <c r="C2" s="14"/>
      <c r="D2" s="14"/>
      <c r="E2" s="14"/>
    </row>
    <row r="3" spans="1:5" ht="16.5" customHeight="1">
      <c r="A3" s="437" t="s">
        <v>172</v>
      </c>
      <c r="B3" s="437"/>
      <c r="C3" s="437"/>
      <c r="D3" s="437"/>
      <c r="E3" s="437"/>
    </row>
    <row r="4" spans="1:5" ht="7.5" customHeight="1">
      <c r="A4" s="14"/>
      <c r="B4" s="14"/>
      <c r="C4" s="14"/>
      <c r="D4" s="14"/>
      <c r="E4" s="14"/>
    </row>
    <row r="5" spans="1:5" ht="23.25" customHeight="1">
      <c r="A5" s="104" t="s">
        <v>1</v>
      </c>
      <c r="B5" s="440">
        <f>'(0)連絡票'!D4</f>
        <v>0</v>
      </c>
      <c r="C5" s="440"/>
      <c r="D5" s="440"/>
      <c r="E5" s="440"/>
    </row>
    <row r="6" spans="1:5" ht="23.25" customHeight="1">
      <c r="A6" s="34" t="s">
        <v>281</v>
      </c>
      <c r="B6" s="35"/>
      <c r="C6" s="36"/>
      <c r="D6" s="36"/>
      <c r="E6" s="36"/>
    </row>
    <row r="7" spans="1:5" ht="7.5" customHeight="1">
      <c r="A7" s="37"/>
      <c r="B7" s="20"/>
      <c r="C7" s="20"/>
      <c r="D7" s="20"/>
      <c r="E7" s="20"/>
    </row>
    <row r="8" spans="1:5" s="25" customFormat="1" ht="36.75" customHeight="1">
      <c r="A8" s="21" t="s">
        <v>73</v>
      </c>
      <c r="B8" s="438" t="s">
        <v>190</v>
      </c>
      <c r="C8" s="439"/>
      <c r="D8" s="438" t="s">
        <v>130</v>
      </c>
      <c r="E8" s="439"/>
    </row>
    <row r="9" spans="1:5" s="25" customFormat="1" ht="15.75" customHeight="1">
      <c r="A9" s="245" t="s">
        <v>198</v>
      </c>
      <c r="B9" s="68"/>
      <c r="C9" s="23" t="s">
        <v>22</v>
      </c>
      <c r="D9" s="68"/>
      <c r="E9" s="23" t="s">
        <v>22</v>
      </c>
    </row>
    <row r="10" spans="1:5" s="25" customFormat="1" ht="15.75" customHeight="1">
      <c r="A10" s="21"/>
      <c r="B10" s="26"/>
      <c r="C10" s="23" t="s">
        <v>22</v>
      </c>
      <c r="D10" s="26"/>
      <c r="E10" s="23" t="s">
        <v>22</v>
      </c>
    </row>
    <row r="11" spans="1:5" s="25" customFormat="1" ht="15.75" customHeight="1">
      <c r="A11" s="21"/>
      <c r="B11" s="22"/>
      <c r="C11" s="23" t="s">
        <v>22</v>
      </c>
      <c r="D11" s="22"/>
      <c r="E11" s="23" t="s">
        <v>22</v>
      </c>
    </row>
    <row r="12" spans="1:5" s="25" customFormat="1" ht="15.75" customHeight="1">
      <c r="A12" s="21"/>
      <c r="B12" s="26"/>
      <c r="C12" s="23" t="s">
        <v>22</v>
      </c>
      <c r="D12" s="26"/>
      <c r="E12" s="23" t="s">
        <v>22</v>
      </c>
    </row>
    <row r="13" spans="1:5" s="25" customFormat="1" ht="15.75" customHeight="1">
      <c r="A13" s="21"/>
      <c r="B13" s="26"/>
      <c r="C13" s="23" t="s">
        <v>22</v>
      </c>
      <c r="D13" s="26"/>
      <c r="E13" s="23" t="s">
        <v>22</v>
      </c>
    </row>
    <row r="14" spans="1:5" s="25" customFormat="1" ht="15.75" customHeight="1">
      <c r="A14" s="21"/>
      <c r="B14" s="26"/>
      <c r="C14" s="23" t="s">
        <v>22</v>
      </c>
      <c r="D14" s="26"/>
      <c r="E14" s="23" t="s">
        <v>22</v>
      </c>
    </row>
    <row r="15" spans="1:5" s="25" customFormat="1" ht="15.75" customHeight="1">
      <c r="A15" s="21"/>
      <c r="B15" s="26"/>
      <c r="C15" s="23" t="s">
        <v>22</v>
      </c>
      <c r="D15" s="26"/>
      <c r="E15" s="23" t="s">
        <v>22</v>
      </c>
    </row>
    <row r="16" spans="1:5" s="25" customFormat="1" ht="15.75" customHeight="1">
      <c r="A16" s="21"/>
      <c r="B16" s="26"/>
      <c r="C16" s="23" t="s">
        <v>22</v>
      </c>
      <c r="D16" s="26"/>
      <c r="E16" s="23" t="s">
        <v>22</v>
      </c>
    </row>
    <row r="17" spans="1:5" s="25" customFormat="1" ht="15.75" customHeight="1">
      <c r="A17" s="21"/>
      <c r="B17" s="26"/>
      <c r="C17" s="23" t="s">
        <v>22</v>
      </c>
      <c r="D17" s="26"/>
      <c r="E17" s="23" t="s">
        <v>22</v>
      </c>
    </row>
    <row r="18" spans="1:5" s="25" customFormat="1" ht="15.75" customHeight="1">
      <c r="A18" s="21"/>
      <c r="B18" s="26"/>
      <c r="C18" s="23" t="s">
        <v>22</v>
      </c>
      <c r="D18" s="26"/>
      <c r="E18" s="23" t="s">
        <v>22</v>
      </c>
    </row>
    <row r="19" spans="1:5" s="25" customFormat="1" ht="15.75" customHeight="1">
      <c r="A19" s="21"/>
      <c r="B19" s="26"/>
      <c r="C19" s="23" t="s">
        <v>22</v>
      </c>
      <c r="D19" s="26"/>
      <c r="E19" s="23" t="s">
        <v>22</v>
      </c>
    </row>
    <row r="20" spans="1:5" s="25" customFormat="1" ht="15.75" customHeight="1">
      <c r="A20" s="21"/>
      <c r="B20" s="26"/>
      <c r="C20" s="23" t="s">
        <v>22</v>
      </c>
      <c r="D20" s="26"/>
      <c r="E20" s="23" t="s">
        <v>22</v>
      </c>
    </row>
    <row r="21" spans="1:5" s="25" customFormat="1" ht="15.75" customHeight="1">
      <c r="A21" s="21"/>
      <c r="B21" s="26"/>
      <c r="C21" s="23" t="s">
        <v>22</v>
      </c>
      <c r="D21" s="26"/>
      <c r="E21" s="23" t="s">
        <v>22</v>
      </c>
    </row>
    <row r="22" spans="1:5" s="25" customFormat="1" ht="15.75" customHeight="1">
      <c r="A22" s="21"/>
      <c r="B22" s="26"/>
      <c r="C22" s="23" t="s">
        <v>22</v>
      </c>
      <c r="D22" s="26"/>
      <c r="E22" s="23" t="s">
        <v>22</v>
      </c>
    </row>
    <row r="23" spans="1:5" s="25" customFormat="1" ht="15.75" customHeight="1">
      <c r="A23" s="21"/>
      <c r="B23" s="26"/>
      <c r="C23" s="23" t="s">
        <v>22</v>
      </c>
      <c r="D23" s="26"/>
      <c r="E23" s="23" t="s">
        <v>22</v>
      </c>
    </row>
    <row r="24" spans="1:5" s="25" customFormat="1" ht="15.75" customHeight="1">
      <c r="A24" s="21"/>
      <c r="B24" s="26"/>
      <c r="C24" s="23" t="s">
        <v>22</v>
      </c>
      <c r="D24" s="26"/>
      <c r="E24" s="23" t="s">
        <v>22</v>
      </c>
    </row>
    <row r="25" spans="1:5" s="25" customFormat="1" ht="15.75" customHeight="1">
      <c r="A25" s="21"/>
      <c r="B25" s="26"/>
      <c r="C25" s="23" t="s">
        <v>22</v>
      </c>
      <c r="D25" s="26"/>
      <c r="E25" s="23" t="s">
        <v>22</v>
      </c>
    </row>
    <row r="26" spans="1:5" s="25" customFormat="1" ht="15.75" customHeight="1">
      <c r="A26" s="21"/>
      <c r="B26" s="26"/>
      <c r="C26" s="23" t="s">
        <v>22</v>
      </c>
      <c r="D26" s="26"/>
      <c r="E26" s="23" t="s">
        <v>22</v>
      </c>
    </row>
    <row r="27" spans="1:5" s="25" customFormat="1" ht="15.75" customHeight="1">
      <c r="A27" s="21"/>
      <c r="B27" s="26"/>
      <c r="C27" s="23" t="s">
        <v>22</v>
      </c>
      <c r="D27" s="26"/>
      <c r="E27" s="23" t="s">
        <v>22</v>
      </c>
    </row>
    <row r="28" spans="1:5" s="25" customFormat="1" ht="15.75" customHeight="1">
      <c r="A28" s="21"/>
      <c r="B28" s="26"/>
      <c r="C28" s="23" t="s">
        <v>22</v>
      </c>
      <c r="D28" s="26"/>
      <c r="E28" s="23" t="s">
        <v>22</v>
      </c>
    </row>
    <row r="29" spans="1:5" s="25" customFormat="1" ht="15.75" customHeight="1">
      <c r="A29" s="21"/>
      <c r="B29" s="26"/>
      <c r="C29" s="23" t="s">
        <v>22</v>
      </c>
      <c r="D29" s="26"/>
      <c r="E29" s="23" t="s">
        <v>22</v>
      </c>
    </row>
    <row r="30" spans="1:5" s="25" customFormat="1" ht="15.75" customHeight="1">
      <c r="A30" s="21"/>
      <c r="B30" s="26"/>
      <c r="C30" s="23" t="s">
        <v>22</v>
      </c>
      <c r="D30" s="26"/>
      <c r="E30" s="23" t="s">
        <v>22</v>
      </c>
    </row>
    <row r="31" spans="1:5" s="25" customFormat="1" ht="15.75" customHeight="1">
      <c r="A31" s="21"/>
      <c r="B31" s="26"/>
      <c r="C31" s="23" t="s">
        <v>22</v>
      </c>
      <c r="D31" s="26"/>
      <c r="E31" s="23" t="s">
        <v>22</v>
      </c>
    </row>
    <row r="32" spans="1:5" s="25" customFormat="1" ht="15.75" customHeight="1">
      <c r="A32" s="21"/>
      <c r="B32" s="26"/>
      <c r="C32" s="23" t="s">
        <v>22</v>
      </c>
      <c r="D32" s="26"/>
      <c r="E32" s="23" t="s">
        <v>22</v>
      </c>
    </row>
    <row r="33" spans="1:5" s="25" customFormat="1" ht="15.75" customHeight="1">
      <c r="A33" s="21"/>
      <c r="B33" s="26"/>
      <c r="C33" s="23" t="s">
        <v>22</v>
      </c>
      <c r="D33" s="26"/>
      <c r="E33" s="23" t="s">
        <v>22</v>
      </c>
    </row>
    <row r="34" spans="1:5" s="25" customFormat="1" ht="15.75" customHeight="1">
      <c r="A34" s="21"/>
      <c r="B34" s="26"/>
      <c r="C34" s="23" t="s">
        <v>22</v>
      </c>
      <c r="D34" s="26"/>
      <c r="E34" s="23" t="s">
        <v>22</v>
      </c>
    </row>
    <row r="35" spans="1:5" s="25" customFormat="1" ht="15.75" customHeight="1">
      <c r="A35" s="21"/>
      <c r="B35" s="26"/>
      <c r="C35" s="23" t="s">
        <v>22</v>
      </c>
      <c r="D35" s="26"/>
      <c r="E35" s="23" t="s">
        <v>22</v>
      </c>
    </row>
    <row r="36" spans="1:5" s="25" customFormat="1" ht="15.75" customHeight="1">
      <c r="A36" s="21"/>
      <c r="B36" s="26"/>
      <c r="C36" s="23" t="s">
        <v>22</v>
      </c>
      <c r="D36" s="26"/>
      <c r="E36" s="23" t="s">
        <v>22</v>
      </c>
    </row>
    <row r="37" spans="1:5" s="25" customFormat="1" ht="15.75" customHeight="1">
      <c r="A37" s="21"/>
      <c r="B37" s="26"/>
      <c r="C37" s="23" t="s">
        <v>22</v>
      </c>
      <c r="D37" s="26"/>
      <c r="E37" s="23" t="s">
        <v>22</v>
      </c>
    </row>
    <row r="38" spans="1:5" s="25" customFormat="1" ht="15.75" customHeight="1">
      <c r="A38" s="21"/>
      <c r="B38" s="26"/>
      <c r="C38" s="23" t="s">
        <v>22</v>
      </c>
      <c r="D38" s="26"/>
      <c r="E38" s="23" t="s">
        <v>22</v>
      </c>
    </row>
    <row r="39" spans="1:5" s="25" customFormat="1" ht="15.75" customHeight="1">
      <c r="A39" s="21"/>
      <c r="B39" s="26"/>
      <c r="C39" s="23" t="s">
        <v>22</v>
      </c>
      <c r="D39" s="26"/>
      <c r="E39" s="23" t="s">
        <v>22</v>
      </c>
    </row>
    <row r="40" spans="1:5" s="25" customFormat="1" ht="15.75" customHeight="1" thickBot="1">
      <c r="A40" s="30"/>
      <c r="B40" s="31"/>
      <c r="C40" s="32" t="s">
        <v>22</v>
      </c>
      <c r="D40" s="31"/>
      <c r="E40" s="32" t="s">
        <v>22</v>
      </c>
    </row>
    <row r="41" spans="1:5" s="25" customFormat="1" ht="15.75" customHeight="1" thickTop="1">
      <c r="A41" s="81" t="s">
        <v>15</v>
      </c>
      <c r="B41" s="80">
        <f>SUM(B9:B40)</f>
        <v>0</v>
      </c>
      <c r="C41" s="79" t="s">
        <v>22</v>
      </c>
      <c r="D41" s="80">
        <f>SUM(D9:D40)</f>
        <v>0</v>
      </c>
      <c r="E41" s="79" t="s">
        <v>22</v>
      </c>
    </row>
    <row r="42" spans="1:7" ht="21.75" customHeight="1">
      <c r="A42" s="115"/>
      <c r="B42" s="118" t="s">
        <v>173</v>
      </c>
      <c r="C42" s="117" t="s">
        <v>284</v>
      </c>
      <c r="D42" s="118" t="s">
        <v>133</v>
      </c>
      <c r="E42" s="119"/>
      <c r="F42" s="25"/>
      <c r="G42" s="25"/>
    </row>
    <row r="43" spans="1:7" ht="40.5" customHeight="1">
      <c r="A43" s="441" t="s">
        <v>282</v>
      </c>
      <c r="B43" s="441"/>
      <c r="C43" s="441"/>
      <c r="D43" s="441"/>
      <c r="E43" s="441"/>
      <c r="F43" s="25"/>
      <c r="G43" s="25"/>
    </row>
    <row r="44" spans="1:6" s="72" customFormat="1" ht="24" customHeight="1">
      <c r="A44" s="156" t="s">
        <v>283</v>
      </c>
      <c r="B44" s="435" t="s">
        <v>187</v>
      </c>
      <c r="C44" s="435"/>
      <c r="D44" s="157" t="s">
        <v>188</v>
      </c>
      <c r="F44" s="71"/>
    </row>
    <row r="45" spans="1:6" s="72" customFormat="1" ht="28.5" customHeight="1">
      <c r="A45" s="158" t="s">
        <v>91</v>
      </c>
      <c r="B45" s="159">
        <f>+B41-'(5)様3(添付3)'!B18</f>
        <v>0</v>
      </c>
      <c r="C45" s="160"/>
      <c r="D45" s="217">
        <f>+D41-'(5)様3(添付3)'!D18</f>
        <v>0</v>
      </c>
      <c r="F45" s="71"/>
    </row>
    <row r="46" spans="1:6" s="72" customFormat="1" ht="36" customHeight="1">
      <c r="A46" s="436"/>
      <c r="B46" s="436"/>
      <c r="C46" s="436"/>
      <c r="D46" s="436"/>
      <c r="E46" s="436"/>
      <c r="F46" s="73"/>
    </row>
    <row r="47" spans="2:7" ht="19.5" customHeight="1">
      <c r="B47" s="25"/>
      <c r="C47" s="25"/>
      <c r="D47" s="25"/>
      <c r="E47" s="25"/>
      <c r="F47" s="25"/>
      <c r="G47" s="25"/>
    </row>
    <row r="48" spans="2:7" ht="13.5">
      <c r="B48" s="25"/>
      <c r="C48" s="25"/>
      <c r="D48" s="25"/>
      <c r="E48" s="25"/>
      <c r="F48" s="25"/>
      <c r="G48" s="25"/>
    </row>
    <row r="49" spans="2:7" ht="13.5">
      <c r="B49" s="25"/>
      <c r="C49" s="25"/>
      <c r="D49" s="25"/>
      <c r="E49" s="25"/>
      <c r="F49" s="25"/>
      <c r="G49" s="25"/>
    </row>
    <row r="50" spans="2:7" ht="13.5">
      <c r="B50" s="25"/>
      <c r="C50" s="25"/>
      <c r="D50" s="25"/>
      <c r="E50" s="25"/>
      <c r="F50" s="25"/>
      <c r="G50" s="25"/>
    </row>
  </sheetData>
  <sheetProtection/>
  <mergeCells count="7">
    <mergeCell ref="B44:C44"/>
    <mergeCell ref="A46:E46"/>
    <mergeCell ref="A3:E3"/>
    <mergeCell ref="B8:C8"/>
    <mergeCell ref="D8:E8"/>
    <mergeCell ref="B5:E5"/>
    <mergeCell ref="A43:E43"/>
  </mergeCells>
  <printOptions/>
  <pageMargins left="0.7" right="0.7" top="0.75" bottom="0.75" header="0.3" footer="0.3"/>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G66"/>
  <sheetViews>
    <sheetView zoomScalePageLayoutView="0" workbookViewId="0" topLeftCell="A1">
      <selection activeCell="A1" sqref="A1:IV16384"/>
    </sheetView>
  </sheetViews>
  <sheetFormatPr defaultColWidth="9.140625" defaultRowHeight="15"/>
  <cols>
    <col min="1" max="1" width="20.00390625" style="19" customWidth="1"/>
    <col min="2" max="2" width="41.28125" style="19" customWidth="1"/>
    <col min="3" max="3" width="2.140625" style="19" customWidth="1"/>
    <col min="4" max="4" width="41.28125" style="19" customWidth="1"/>
    <col min="5" max="5" width="2.140625" style="19" customWidth="1"/>
    <col min="6" max="6" width="9.00390625" style="19" customWidth="1"/>
    <col min="7" max="7" width="11.140625" style="19" customWidth="1"/>
    <col min="8" max="16384" width="9.00390625" style="19" customWidth="1"/>
  </cols>
  <sheetData>
    <row r="1" spans="1:5" ht="13.5">
      <c r="A1" s="95" t="s">
        <v>194</v>
      </c>
      <c r="B1" s="14"/>
      <c r="C1" s="14"/>
      <c r="D1" s="14"/>
      <c r="E1" s="14"/>
    </row>
    <row r="2" spans="1:5" ht="7.5" customHeight="1">
      <c r="A2" s="14"/>
      <c r="B2" s="14"/>
      <c r="C2" s="14"/>
      <c r="D2" s="14"/>
      <c r="E2" s="14"/>
    </row>
    <row r="3" spans="1:5" ht="19.5" customHeight="1">
      <c r="A3" s="437" t="s">
        <v>23</v>
      </c>
      <c r="B3" s="437"/>
      <c r="C3" s="437"/>
      <c r="D3" s="437"/>
      <c r="E3" s="437"/>
    </row>
    <row r="4" spans="1:5" ht="7.5" customHeight="1">
      <c r="A4" s="14"/>
      <c r="B4" s="14"/>
      <c r="C4" s="14"/>
      <c r="D4" s="14"/>
      <c r="E4" s="14"/>
    </row>
    <row r="5" spans="1:5" ht="23.25" customHeight="1">
      <c r="A5" s="104" t="s">
        <v>1</v>
      </c>
      <c r="B5" s="445">
        <f>'(0)連絡票'!D4</f>
        <v>0</v>
      </c>
      <c r="C5" s="445"/>
      <c r="D5" s="445"/>
      <c r="E5" s="445"/>
    </row>
    <row r="6" spans="1:5" ht="7.5" customHeight="1">
      <c r="A6" s="20"/>
      <c r="B6" s="20"/>
      <c r="C6" s="20"/>
      <c r="D6" s="20"/>
      <c r="E6" s="20"/>
    </row>
    <row r="7" spans="1:5" ht="54" customHeight="1">
      <c r="A7" s="21" t="s">
        <v>24</v>
      </c>
      <c r="B7" s="438" t="s">
        <v>190</v>
      </c>
      <c r="C7" s="444"/>
      <c r="D7" s="438" t="s">
        <v>130</v>
      </c>
      <c r="E7" s="439"/>
    </row>
    <row r="8" spans="1:7" ht="15.75" customHeight="1">
      <c r="A8" s="21" t="s">
        <v>25</v>
      </c>
      <c r="B8" s="22"/>
      <c r="C8" s="23" t="s">
        <v>22</v>
      </c>
      <c r="D8" s="24"/>
      <c r="E8" s="23" t="s">
        <v>22</v>
      </c>
      <c r="F8" s="25"/>
      <c r="G8" s="25"/>
    </row>
    <row r="9" spans="1:7" ht="15.75" customHeight="1">
      <c r="A9" s="21" t="s">
        <v>26</v>
      </c>
      <c r="B9" s="26"/>
      <c r="C9" s="23" t="s">
        <v>22</v>
      </c>
      <c r="D9" s="27"/>
      <c r="E9" s="23" t="s">
        <v>22</v>
      </c>
      <c r="F9" s="25"/>
      <c r="G9" s="25"/>
    </row>
    <row r="10" spans="1:7" ht="15.75" customHeight="1">
      <c r="A10" s="21" t="s">
        <v>27</v>
      </c>
      <c r="B10" s="26"/>
      <c r="C10" s="23" t="s">
        <v>22</v>
      </c>
      <c r="D10" s="27"/>
      <c r="E10" s="23" t="s">
        <v>22</v>
      </c>
      <c r="F10" s="25"/>
      <c r="G10" s="25"/>
    </row>
    <row r="11" spans="1:7" ht="15.75" customHeight="1">
      <c r="A11" s="21" t="s">
        <v>28</v>
      </c>
      <c r="B11" s="26"/>
      <c r="C11" s="23" t="s">
        <v>22</v>
      </c>
      <c r="D11" s="27"/>
      <c r="E11" s="23" t="s">
        <v>22</v>
      </c>
      <c r="F11" s="25"/>
      <c r="G11" s="25"/>
    </row>
    <row r="12" spans="1:7" ht="15.75" customHeight="1">
      <c r="A12" s="21" t="s">
        <v>29</v>
      </c>
      <c r="B12" s="26"/>
      <c r="C12" s="23" t="s">
        <v>22</v>
      </c>
      <c r="D12" s="27"/>
      <c r="E12" s="23" t="s">
        <v>22</v>
      </c>
      <c r="F12" s="25"/>
      <c r="G12" s="25"/>
    </row>
    <row r="13" spans="1:7" ht="15.75" customHeight="1">
      <c r="A13" s="21" t="s">
        <v>30</v>
      </c>
      <c r="B13" s="26"/>
      <c r="C13" s="23" t="s">
        <v>22</v>
      </c>
      <c r="D13" s="27"/>
      <c r="E13" s="23" t="s">
        <v>22</v>
      </c>
      <c r="F13" s="25"/>
      <c r="G13" s="25"/>
    </row>
    <row r="14" spans="1:7" ht="15.75" customHeight="1">
      <c r="A14" s="21" t="s">
        <v>31</v>
      </c>
      <c r="B14" s="26"/>
      <c r="C14" s="23" t="s">
        <v>22</v>
      </c>
      <c r="D14" s="27"/>
      <c r="E14" s="23" t="s">
        <v>22</v>
      </c>
      <c r="F14" s="25"/>
      <c r="G14" s="25"/>
    </row>
    <row r="15" spans="1:7" ht="15.75" customHeight="1">
      <c r="A15" s="21" t="s">
        <v>32</v>
      </c>
      <c r="B15" s="26"/>
      <c r="C15" s="23" t="s">
        <v>22</v>
      </c>
      <c r="D15" s="27"/>
      <c r="E15" s="23" t="s">
        <v>22</v>
      </c>
      <c r="F15" s="25"/>
      <c r="G15" s="25"/>
    </row>
    <row r="16" spans="1:7" ht="15.75" customHeight="1">
      <c r="A16" s="21" t="s">
        <v>33</v>
      </c>
      <c r="B16" s="26"/>
      <c r="C16" s="23" t="s">
        <v>22</v>
      </c>
      <c r="D16" s="27"/>
      <c r="E16" s="23" t="s">
        <v>22</v>
      </c>
      <c r="F16" s="25"/>
      <c r="G16" s="25"/>
    </row>
    <row r="17" spans="1:7" ht="15.75" customHeight="1">
      <c r="A17" s="21" t="s">
        <v>34</v>
      </c>
      <c r="B17" s="26"/>
      <c r="C17" s="23" t="s">
        <v>22</v>
      </c>
      <c r="D17" s="27"/>
      <c r="E17" s="23" t="s">
        <v>22</v>
      </c>
      <c r="F17" s="25"/>
      <c r="G17" s="25"/>
    </row>
    <row r="18" spans="1:7" ht="15.75" customHeight="1">
      <c r="A18" s="67" t="s">
        <v>35</v>
      </c>
      <c r="B18" s="68"/>
      <c r="C18" s="69" t="s">
        <v>22</v>
      </c>
      <c r="D18" s="70"/>
      <c r="E18" s="69" t="s">
        <v>22</v>
      </c>
      <c r="F18" s="25"/>
      <c r="G18" s="25"/>
    </row>
    <row r="19" spans="1:7" ht="15.75" customHeight="1">
      <c r="A19" s="21" t="s">
        <v>36</v>
      </c>
      <c r="B19" s="26"/>
      <c r="C19" s="23" t="s">
        <v>22</v>
      </c>
      <c r="D19" s="27"/>
      <c r="E19" s="23" t="s">
        <v>22</v>
      </c>
      <c r="F19" s="25"/>
      <c r="G19" s="25"/>
    </row>
    <row r="20" spans="1:7" ht="15.75" customHeight="1">
      <c r="A20" s="21" t="s">
        <v>37</v>
      </c>
      <c r="B20" s="26"/>
      <c r="C20" s="23" t="s">
        <v>22</v>
      </c>
      <c r="D20" s="27"/>
      <c r="E20" s="23" t="s">
        <v>22</v>
      </c>
      <c r="F20" s="25"/>
      <c r="G20" s="25"/>
    </row>
    <row r="21" spans="1:7" ht="15.75" customHeight="1">
      <c r="A21" s="21" t="s">
        <v>38</v>
      </c>
      <c r="B21" s="26"/>
      <c r="C21" s="23" t="s">
        <v>22</v>
      </c>
      <c r="D21" s="27"/>
      <c r="E21" s="23" t="s">
        <v>22</v>
      </c>
      <c r="F21" s="25"/>
      <c r="G21" s="25"/>
    </row>
    <row r="22" spans="1:7" ht="15.75" customHeight="1">
      <c r="A22" s="21" t="s">
        <v>39</v>
      </c>
      <c r="B22" s="26"/>
      <c r="C22" s="23" t="s">
        <v>22</v>
      </c>
      <c r="D22" s="27"/>
      <c r="E22" s="23" t="s">
        <v>22</v>
      </c>
      <c r="F22" s="25"/>
      <c r="G22" s="25"/>
    </row>
    <row r="23" spans="1:7" ht="15.75" customHeight="1">
      <c r="A23" s="21" t="s">
        <v>40</v>
      </c>
      <c r="B23" s="26"/>
      <c r="C23" s="23" t="s">
        <v>22</v>
      </c>
      <c r="D23" s="27"/>
      <c r="E23" s="23" t="s">
        <v>22</v>
      </c>
      <c r="F23" s="25"/>
      <c r="G23" s="25"/>
    </row>
    <row r="24" spans="1:7" ht="15.75" customHeight="1">
      <c r="A24" s="21" t="s">
        <v>41</v>
      </c>
      <c r="B24" s="26"/>
      <c r="C24" s="23" t="s">
        <v>22</v>
      </c>
      <c r="D24" s="27"/>
      <c r="E24" s="23" t="s">
        <v>22</v>
      </c>
      <c r="F24" s="25"/>
      <c r="G24" s="25"/>
    </row>
    <row r="25" spans="1:7" ht="15.75" customHeight="1">
      <c r="A25" s="21" t="s">
        <v>42</v>
      </c>
      <c r="B25" s="26"/>
      <c r="C25" s="23" t="s">
        <v>22</v>
      </c>
      <c r="D25" s="27"/>
      <c r="E25" s="23" t="s">
        <v>22</v>
      </c>
      <c r="F25" s="25"/>
      <c r="G25" s="25"/>
    </row>
    <row r="26" spans="1:7" ht="15.75" customHeight="1">
      <c r="A26" s="21" t="s">
        <v>43</v>
      </c>
      <c r="B26" s="26"/>
      <c r="C26" s="23" t="s">
        <v>22</v>
      </c>
      <c r="D26" s="27"/>
      <c r="E26" s="23" t="s">
        <v>22</v>
      </c>
      <c r="F26" s="25"/>
      <c r="G26" s="25"/>
    </row>
    <row r="27" spans="1:7" ht="15.75" customHeight="1">
      <c r="A27" s="21" t="s">
        <v>44</v>
      </c>
      <c r="B27" s="26"/>
      <c r="C27" s="23" t="s">
        <v>22</v>
      </c>
      <c r="D27" s="27"/>
      <c r="E27" s="23" t="s">
        <v>22</v>
      </c>
      <c r="F27" s="25"/>
      <c r="G27" s="25"/>
    </row>
    <row r="28" spans="1:7" ht="15.75" customHeight="1">
      <c r="A28" s="21" t="s">
        <v>45</v>
      </c>
      <c r="B28" s="26"/>
      <c r="C28" s="23" t="s">
        <v>22</v>
      </c>
      <c r="D28" s="27"/>
      <c r="E28" s="23" t="s">
        <v>22</v>
      </c>
      <c r="F28" s="25"/>
      <c r="G28" s="25"/>
    </row>
    <row r="29" spans="1:7" ht="15.75" customHeight="1">
      <c r="A29" s="21" t="s">
        <v>46</v>
      </c>
      <c r="B29" s="26"/>
      <c r="C29" s="23" t="s">
        <v>22</v>
      </c>
      <c r="D29" s="27"/>
      <c r="E29" s="23" t="s">
        <v>22</v>
      </c>
      <c r="F29" s="25"/>
      <c r="G29" s="25"/>
    </row>
    <row r="30" spans="1:7" ht="15.75" customHeight="1">
      <c r="A30" s="21" t="s">
        <v>47</v>
      </c>
      <c r="B30" s="26"/>
      <c r="C30" s="23" t="s">
        <v>22</v>
      </c>
      <c r="D30" s="27"/>
      <c r="E30" s="23" t="s">
        <v>22</v>
      </c>
      <c r="F30" s="25"/>
      <c r="G30" s="25"/>
    </row>
    <row r="31" spans="1:7" ht="15.75" customHeight="1">
      <c r="A31" s="21" t="s">
        <v>48</v>
      </c>
      <c r="B31" s="26"/>
      <c r="C31" s="23" t="s">
        <v>22</v>
      </c>
      <c r="D31" s="27"/>
      <c r="E31" s="23" t="s">
        <v>22</v>
      </c>
      <c r="F31" s="25"/>
      <c r="G31" s="25"/>
    </row>
    <row r="32" spans="1:7" ht="15.75" customHeight="1">
      <c r="A32" s="21" t="s">
        <v>49</v>
      </c>
      <c r="B32" s="26"/>
      <c r="C32" s="23" t="s">
        <v>22</v>
      </c>
      <c r="D32" s="27"/>
      <c r="E32" s="23" t="s">
        <v>22</v>
      </c>
      <c r="F32" s="25"/>
      <c r="G32" s="25"/>
    </row>
    <row r="33" spans="1:7" ht="15.75" customHeight="1">
      <c r="A33" s="21" t="s">
        <v>50</v>
      </c>
      <c r="B33" s="26"/>
      <c r="C33" s="23" t="s">
        <v>22</v>
      </c>
      <c r="D33" s="27"/>
      <c r="E33" s="23" t="s">
        <v>22</v>
      </c>
      <c r="F33" s="25"/>
      <c r="G33" s="25"/>
    </row>
    <row r="34" spans="1:7" ht="15.75" customHeight="1">
      <c r="A34" s="21" t="s">
        <v>51</v>
      </c>
      <c r="B34" s="28"/>
      <c r="C34" s="23" t="s">
        <v>22</v>
      </c>
      <c r="D34" s="29"/>
      <c r="E34" s="23" t="s">
        <v>22</v>
      </c>
      <c r="F34" s="25"/>
      <c r="G34" s="25"/>
    </row>
    <row r="35" spans="1:7" ht="15.75" customHeight="1">
      <c r="A35" s="21" t="s">
        <v>52</v>
      </c>
      <c r="B35" s="26"/>
      <c r="C35" s="23" t="s">
        <v>22</v>
      </c>
      <c r="D35" s="27"/>
      <c r="E35" s="23" t="s">
        <v>22</v>
      </c>
      <c r="F35" s="25"/>
      <c r="G35" s="25"/>
    </row>
    <row r="36" spans="1:7" ht="15.75" customHeight="1">
      <c r="A36" s="21" t="s">
        <v>53</v>
      </c>
      <c r="B36" s="28"/>
      <c r="C36" s="23" t="s">
        <v>22</v>
      </c>
      <c r="D36" s="29"/>
      <c r="E36" s="23" t="s">
        <v>22</v>
      </c>
      <c r="F36" s="25"/>
      <c r="G36" s="25"/>
    </row>
    <row r="37" spans="1:7" ht="15.75" customHeight="1">
      <c r="A37" s="21" t="s">
        <v>54</v>
      </c>
      <c r="B37" s="26"/>
      <c r="C37" s="23" t="s">
        <v>22</v>
      </c>
      <c r="D37" s="27"/>
      <c r="E37" s="23" t="s">
        <v>22</v>
      </c>
      <c r="F37" s="25"/>
      <c r="G37" s="25"/>
    </row>
    <row r="38" spans="1:7" ht="15.75" customHeight="1">
      <c r="A38" s="21" t="s">
        <v>55</v>
      </c>
      <c r="B38" s="26"/>
      <c r="C38" s="23" t="s">
        <v>22</v>
      </c>
      <c r="D38" s="27"/>
      <c r="E38" s="23" t="s">
        <v>22</v>
      </c>
      <c r="F38" s="25"/>
      <c r="G38" s="25"/>
    </row>
    <row r="39" spans="1:7" ht="15.75" customHeight="1">
      <c r="A39" s="21" t="s">
        <v>56</v>
      </c>
      <c r="B39" s="26"/>
      <c r="C39" s="23" t="s">
        <v>22</v>
      </c>
      <c r="D39" s="27"/>
      <c r="E39" s="23" t="s">
        <v>22</v>
      </c>
      <c r="F39" s="25"/>
      <c r="G39" s="25"/>
    </row>
    <row r="40" spans="1:7" ht="15.75" customHeight="1">
      <c r="A40" s="21" t="s">
        <v>57</v>
      </c>
      <c r="B40" s="26"/>
      <c r="C40" s="23" t="s">
        <v>22</v>
      </c>
      <c r="D40" s="27"/>
      <c r="E40" s="23" t="s">
        <v>22</v>
      </c>
      <c r="F40" s="25"/>
      <c r="G40" s="25"/>
    </row>
    <row r="41" spans="1:7" ht="15.75" customHeight="1">
      <c r="A41" s="21" t="s">
        <v>58</v>
      </c>
      <c r="B41" s="26"/>
      <c r="C41" s="23" t="s">
        <v>22</v>
      </c>
      <c r="D41" s="27"/>
      <c r="E41" s="23" t="s">
        <v>22</v>
      </c>
      <c r="F41" s="25"/>
      <c r="G41" s="25"/>
    </row>
    <row r="42" spans="1:7" ht="15.75" customHeight="1">
      <c r="A42" s="21" t="s">
        <v>59</v>
      </c>
      <c r="B42" s="26"/>
      <c r="C42" s="23" t="s">
        <v>22</v>
      </c>
      <c r="D42" s="27"/>
      <c r="E42" s="23" t="s">
        <v>22</v>
      </c>
      <c r="F42" s="25"/>
      <c r="G42" s="25"/>
    </row>
    <row r="43" spans="1:7" ht="15.75" customHeight="1">
      <c r="A43" s="21" t="s">
        <v>60</v>
      </c>
      <c r="B43" s="26"/>
      <c r="C43" s="23" t="s">
        <v>22</v>
      </c>
      <c r="D43" s="27"/>
      <c r="E43" s="23" t="s">
        <v>22</v>
      </c>
      <c r="F43" s="25"/>
      <c r="G43" s="25"/>
    </row>
    <row r="44" spans="1:7" ht="15.75" customHeight="1">
      <c r="A44" s="21" t="s">
        <v>61</v>
      </c>
      <c r="B44" s="26"/>
      <c r="C44" s="23" t="s">
        <v>22</v>
      </c>
      <c r="D44" s="27"/>
      <c r="E44" s="23" t="s">
        <v>22</v>
      </c>
      <c r="F44" s="25"/>
      <c r="G44" s="25"/>
    </row>
    <row r="45" spans="1:7" ht="15.75" customHeight="1">
      <c r="A45" s="21" t="s">
        <v>62</v>
      </c>
      <c r="B45" s="26"/>
      <c r="C45" s="23" t="s">
        <v>22</v>
      </c>
      <c r="D45" s="27"/>
      <c r="E45" s="23" t="s">
        <v>22</v>
      </c>
      <c r="F45" s="25"/>
      <c r="G45" s="25"/>
    </row>
    <row r="46" spans="1:7" ht="15.75" customHeight="1">
      <c r="A46" s="21" t="s">
        <v>63</v>
      </c>
      <c r="B46" s="26"/>
      <c r="C46" s="23" t="s">
        <v>22</v>
      </c>
      <c r="D46" s="27"/>
      <c r="E46" s="23" t="s">
        <v>22</v>
      </c>
      <c r="F46" s="25"/>
      <c r="G46" s="25"/>
    </row>
    <row r="47" spans="1:7" ht="15.75" customHeight="1">
      <c r="A47" s="21" t="s">
        <v>64</v>
      </c>
      <c r="B47" s="26"/>
      <c r="C47" s="23" t="s">
        <v>22</v>
      </c>
      <c r="D47" s="27"/>
      <c r="E47" s="23" t="s">
        <v>22</v>
      </c>
      <c r="F47" s="25"/>
      <c r="G47" s="25"/>
    </row>
    <row r="48" spans="1:7" ht="15.75" customHeight="1">
      <c r="A48" s="21" t="s">
        <v>65</v>
      </c>
      <c r="B48" s="26"/>
      <c r="C48" s="23" t="s">
        <v>22</v>
      </c>
      <c r="D48" s="27"/>
      <c r="E48" s="23" t="s">
        <v>22</v>
      </c>
      <c r="F48" s="25"/>
      <c r="G48" s="25"/>
    </row>
    <row r="49" spans="1:7" ht="15.75" customHeight="1">
      <c r="A49" s="21" t="s">
        <v>66</v>
      </c>
      <c r="B49" s="26"/>
      <c r="C49" s="23" t="s">
        <v>22</v>
      </c>
      <c r="D49" s="27"/>
      <c r="E49" s="23" t="s">
        <v>22</v>
      </c>
      <c r="F49" s="25"/>
      <c r="G49" s="25"/>
    </row>
    <row r="50" spans="1:7" ht="15.75" customHeight="1">
      <c r="A50" s="21" t="s">
        <v>67</v>
      </c>
      <c r="B50" s="26"/>
      <c r="C50" s="23" t="s">
        <v>22</v>
      </c>
      <c r="D50" s="27"/>
      <c r="E50" s="23" t="s">
        <v>22</v>
      </c>
      <c r="F50" s="25"/>
      <c r="G50" s="25"/>
    </row>
    <row r="51" spans="1:7" ht="15.75" customHeight="1">
      <c r="A51" s="21" t="s">
        <v>68</v>
      </c>
      <c r="B51" s="26"/>
      <c r="C51" s="23" t="s">
        <v>22</v>
      </c>
      <c r="D51" s="27"/>
      <c r="E51" s="23" t="s">
        <v>22</v>
      </c>
      <c r="F51" s="25"/>
      <c r="G51" s="25"/>
    </row>
    <row r="52" spans="1:7" ht="15.75" customHeight="1">
      <c r="A52" s="21" t="s">
        <v>69</v>
      </c>
      <c r="B52" s="26"/>
      <c r="C52" s="23" t="s">
        <v>22</v>
      </c>
      <c r="D52" s="27"/>
      <c r="E52" s="23" t="s">
        <v>22</v>
      </c>
      <c r="F52" s="25"/>
      <c r="G52" s="25"/>
    </row>
    <row r="53" spans="1:7" ht="15.75" customHeight="1">
      <c r="A53" s="21" t="s">
        <v>70</v>
      </c>
      <c r="B53" s="26"/>
      <c r="C53" s="23" t="s">
        <v>22</v>
      </c>
      <c r="D53" s="27"/>
      <c r="E53" s="23" t="s">
        <v>22</v>
      </c>
      <c r="F53" s="25"/>
      <c r="G53" s="25"/>
    </row>
    <row r="54" spans="1:7" ht="15.75" customHeight="1" thickBot="1">
      <c r="A54" s="30" t="s">
        <v>71</v>
      </c>
      <c r="B54" s="31"/>
      <c r="C54" s="32" t="s">
        <v>22</v>
      </c>
      <c r="D54" s="33"/>
      <c r="E54" s="32" t="s">
        <v>22</v>
      </c>
      <c r="F54" s="25"/>
      <c r="G54" s="25"/>
    </row>
    <row r="55" spans="1:7" ht="15.75" customHeight="1" thickTop="1">
      <c r="A55" s="81" t="s">
        <v>72</v>
      </c>
      <c r="B55" s="78">
        <f>SUM(B8:B54)</f>
        <v>0</v>
      </c>
      <c r="C55" s="79" t="s">
        <v>22</v>
      </c>
      <c r="D55" s="77">
        <f>SUM(D8:D54)</f>
        <v>0</v>
      </c>
      <c r="E55" s="79" t="s">
        <v>22</v>
      </c>
      <c r="F55" s="25"/>
      <c r="G55" s="25"/>
    </row>
    <row r="56" spans="1:7" s="114" customFormat="1" ht="15.75" customHeight="1">
      <c r="A56" s="154"/>
      <c r="B56" s="116" t="s">
        <v>134</v>
      </c>
      <c r="C56" s="117"/>
      <c r="D56" s="118" t="s">
        <v>135</v>
      </c>
      <c r="E56" s="117"/>
      <c r="F56" s="113"/>
      <c r="G56" s="113"/>
    </row>
    <row r="57" spans="1:7" ht="33.75" customHeight="1">
      <c r="A57" s="152" t="s">
        <v>285</v>
      </c>
      <c r="B57" s="153"/>
      <c r="C57" s="153"/>
      <c r="D57" s="153"/>
      <c r="E57" s="25"/>
      <c r="F57" s="25"/>
      <c r="G57" s="25"/>
    </row>
    <row r="58" spans="1:7" ht="27.75" customHeight="1">
      <c r="A58" s="155" t="s">
        <v>90</v>
      </c>
      <c r="B58" s="442" t="s">
        <v>189</v>
      </c>
      <c r="C58" s="442"/>
      <c r="D58" s="216" t="s">
        <v>124</v>
      </c>
      <c r="E58" s="25"/>
      <c r="F58" s="25"/>
      <c r="G58" s="25"/>
    </row>
    <row r="59" spans="1:7" s="100" customFormat="1" ht="27.75" customHeight="1">
      <c r="A59" s="196" t="s">
        <v>286</v>
      </c>
      <c r="B59" s="443">
        <f>'(2)積算資料'!P10-'(5)様3(添付3)'!B55</f>
        <v>0</v>
      </c>
      <c r="C59" s="443"/>
      <c r="D59" s="217">
        <f>IF('(2)積算資料'!P12="",D55-'(1)様3'!Z28,D55-'(1)様3'!Z22)</f>
        <v>0</v>
      </c>
      <c r="E59" s="72"/>
      <c r="F59" s="72"/>
      <c r="G59" s="72"/>
    </row>
    <row r="60" spans="1:7" ht="19.5" customHeight="1">
      <c r="A60" s="14"/>
      <c r="B60" s="18"/>
      <c r="C60" s="18"/>
      <c r="D60" s="18"/>
      <c r="E60" s="18"/>
      <c r="F60" s="25"/>
      <c r="G60" s="25"/>
    </row>
    <row r="61" spans="1:7" ht="19.5" customHeight="1">
      <c r="A61" s="14"/>
      <c r="B61" s="18"/>
      <c r="C61" s="18"/>
      <c r="D61" s="18"/>
      <c r="E61" s="18"/>
      <c r="F61" s="25"/>
      <c r="G61" s="25"/>
    </row>
    <row r="62" spans="2:7" ht="19.5" customHeight="1">
      <c r="B62" s="25"/>
      <c r="C62" s="25"/>
      <c r="D62" s="25"/>
      <c r="E62" s="25"/>
      <c r="F62" s="25"/>
      <c r="G62" s="25"/>
    </row>
    <row r="63" spans="2:7" ht="19.5" customHeight="1">
      <c r="B63" s="25"/>
      <c r="C63" s="25"/>
      <c r="D63" s="25"/>
      <c r="E63" s="25"/>
      <c r="F63" s="25"/>
      <c r="G63" s="25"/>
    </row>
    <row r="64" spans="2:7" ht="13.5">
      <c r="B64" s="25"/>
      <c r="C64" s="25"/>
      <c r="D64" s="25"/>
      <c r="E64" s="25"/>
      <c r="F64" s="25"/>
      <c r="G64" s="25"/>
    </row>
    <row r="65" spans="2:7" ht="13.5">
      <c r="B65" s="25"/>
      <c r="C65" s="25"/>
      <c r="D65" s="25"/>
      <c r="E65" s="25"/>
      <c r="F65" s="25"/>
      <c r="G65" s="25"/>
    </row>
    <row r="66" spans="2:7" ht="13.5">
      <c r="B66" s="25"/>
      <c r="C66" s="25"/>
      <c r="D66" s="25"/>
      <c r="E66" s="25"/>
      <c r="F66" s="25"/>
      <c r="G66" s="25"/>
    </row>
  </sheetData>
  <sheetProtection/>
  <mergeCells count="6">
    <mergeCell ref="B58:C58"/>
    <mergeCell ref="B59:C59"/>
    <mergeCell ref="A3:E3"/>
    <mergeCell ref="B7:C7"/>
    <mergeCell ref="D7:E7"/>
    <mergeCell ref="B5:E5"/>
  </mergeCells>
  <printOptions/>
  <pageMargins left="0.7" right="0.7" top="0.75" bottom="0.75" header="0.3" footer="0.3"/>
  <pageSetup horizontalDpi="600" verticalDpi="600" orientation="portrait" paperSize="9" scale="80" r:id="rId1"/>
  <rowBreaks count="1" manualBreakCount="1">
    <brk id="59"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3" sqref="A3:A4"/>
    </sheetView>
  </sheetViews>
  <sheetFormatPr defaultColWidth="9.140625" defaultRowHeight="15"/>
  <cols>
    <col min="1" max="1" width="49.28125" style="125" customWidth="1"/>
    <col min="2" max="3" width="17.7109375" style="125" customWidth="1"/>
    <col min="4" max="4" width="16.28125" style="125" customWidth="1"/>
    <col min="5" max="6" width="17.7109375" style="125" customWidth="1"/>
    <col min="7" max="16384" width="9.00390625" style="125" customWidth="1"/>
  </cols>
  <sheetData>
    <row r="1" spans="1:6" ht="22.5" customHeight="1" thickBot="1">
      <c r="A1" s="124"/>
      <c r="F1" s="126" t="s">
        <v>144</v>
      </c>
    </row>
    <row r="2" ht="29.25" customHeight="1">
      <c r="A2" s="127" t="s">
        <v>287</v>
      </c>
    </row>
    <row r="3" spans="1:6" ht="32.25" customHeight="1">
      <c r="A3" s="452" t="s">
        <v>145</v>
      </c>
      <c r="B3" s="452" t="s">
        <v>288</v>
      </c>
      <c r="C3" s="452"/>
      <c r="D3" s="452"/>
      <c r="E3" s="452"/>
      <c r="F3" s="452"/>
    </row>
    <row r="4" spans="1:6" s="128" customFormat="1" ht="53.25" customHeight="1">
      <c r="A4" s="452"/>
      <c r="B4" s="132" t="s">
        <v>289</v>
      </c>
      <c r="C4" s="132" t="s">
        <v>290</v>
      </c>
      <c r="D4" s="132" t="s">
        <v>291</v>
      </c>
      <c r="E4" s="132" t="s">
        <v>292</v>
      </c>
      <c r="F4" s="132" t="s">
        <v>293</v>
      </c>
    </row>
    <row r="5" spans="1:6" ht="24.75" customHeight="1">
      <c r="A5" s="133" t="s">
        <v>146</v>
      </c>
      <c r="B5" s="446">
        <v>0.137</v>
      </c>
      <c r="C5" s="446">
        <v>0.1</v>
      </c>
      <c r="D5" s="446">
        <v>0.055</v>
      </c>
      <c r="E5" s="451" t="s">
        <v>294</v>
      </c>
      <c r="F5" s="451" t="s">
        <v>295</v>
      </c>
    </row>
    <row r="6" spans="1:6" ht="24.75" customHeight="1">
      <c r="A6" s="133" t="s">
        <v>147</v>
      </c>
      <c r="B6" s="446"/>
      <c r="C6" s="446"/>
      <c r="D6" s="446"/>
      <c r="E6" s="451"/>
      <c r="F6" s="451"/>
    </row>
    <row r="7" spans="1:6" ht="24.75" customHeight="1">
      <c r="A7" s="133" t="s">
        <v>148</v>
      </c>
      <c r="B7" s="446"/>
      <c r="C7" s="446"/>
      <c r="D7" s="446"/>
      <c r="E7" s="451"/>
      <c r="F7" s="451"/>
    </row>
    <row r="8" spans="1:6" ht="24.75" customHeight="1">
      <c r="A8" s="450" t="s">
        <v>149</v>
      </c>
      <c r="B8" s="446">
        <v>0.058</v>
      </c>
      <c r="C8" s="446">
        <v>0.042</v>
      </c>
      <c r="D8" s="446">
        <v>0.023</v>
      </c>
      <c r="E8" s="451"/>
      <c r="F8" s="451"/>
    </row>
    <row r="9" spans="1:6" ht="24.75" customHeight="1">
      <c r="A9" s="450"/>
      <c r="B9" s="446"/>
      <c r="C9" s="446"/>
      <c r="D9" s="446"/>
      <c r="E9" s="451"/>
      <c r="F9" s="451"/>
    </row>
    <row r="10" spans="1:6" ht="24.75" customHeight="1">
      <c r="A10" s="133" t="s">
        <v>150</v>
      </c>
      <c r="B10" s="446">
        <v>0.059</v>
      </c>
      <c r="C10" s="446">
        <v>0.043</v>
      </c>
      <c r="D10" s="446">
        <v>0.023</v>
      </c>
      <c r="E10" s="451"/>
      <c r="F10" s="451"/>
    </row>
    <row r="11" spans="1:6" ht="24.75" customHeight="1">
      <c r="A11" s="133" t="s">
        <v>151</v>
      </c>
      <c r="B11" s="446"/>
      <c r="C11" s="446"/>
      <c r="D11" s="446"/>
      <c r="E11" s="451"/>
      <c r="F11" s="451"/>
    </row>
    <row r="12" spans="1:6" ht="24.75" customHeight="1">
      <c r="A12" s="133" t="s">
        <v>152</v>
      </c>
      <c r="B12" s="129">
        <v>0.047</v>
      </c>
      <c r="C12" s="129">
        <v>0.034</v>
      </c>
      <c r="D12" s="129">
        <v>0.019</v>
      </c>
      <c r="E12" s="451"/>
      <c r="F12" s="451"/>
    </row>
    <row r="13" spans="1:6" ht="24.75" customHeight="1">
      <c r="A13" s="133" t="s">
        <v>153</v>
      </c>
      <c r="B13" s="446">
        <v>0.082</v>
      </c>
      <c r="C13" s="446">
        <v>0.06</v>
      </c>
      <c r="D13" s="446">
        <v>0.033</v>
      </c>
      <c r="E13" s="451"/>
      <c r="F13" s="451"/>
    </row>
    <row r="14" spans="1:6" ht="24.75" customHeight="1">
      <c r="A14" s="133" t="s">
        <v>154</v>
      </c>
      <c r="B14" s="446"/>
      <c r="C14" s="446"/>
      <c r="D14" s="446"/>
      <c r="E14" s="451"/>
      <c r="F14" s="451"/>
    </row>
    <row r="15" spans="1:6" ht="24.75" customHeight="1">
      <c r="A15" s="133" t="s">
        <v>155</v>
      </c>
      <c r="B15" s="129">
        <v>0.104</v>
      </c>
      <c r="C15" s="129">
        <v>0.076</v>
      </c>
      <c r="D15" s="129">
        <v>0.042</v>
      </c>
      <c r="E15" s="451"/>
      <c r="F15" s="451"/>
    </row>
    <row r="16" spans="1:6" ht="24.75" customHeight="1">
      <c r="A16" s="133" t="s">
        <v>156</v>
      </c>
      <c r="B16" s="446">
        <v>0.102</v>
      </c>
      <c r="C16" s="446">
        <v>0.074</v>
      </c>
      <c r="D16" s="446">
        <v>0.041</v>
      </c>
      <c r="E16" s="451"/>
      <c r="F16" s="451"/>
    </row>
    <row r="17" spans="1:6" ht="24.75" customHeight="1">
      <c r="A17" s="133" t="s">
        <v>157</v>
      </c>
      <c r="B17" s="446"/>
      <c r="C17" s="446"/>
      <c r="D17" s="446"/>
      <c r="E17" s="451"/>
      <c r="F17" s="451"/>
    </row>
    <row r="18" spans="1:6" ht="24.75" customHeight="1">
      <c r="A18" s="133" t="s">
        <v>158</v>
      </c>
      <c r="B18" s="129">
        <v>0.083</v>
      </c>
      <c r="C18" s="129">
        <v>0.06</v>
      </c>
      <c r="D18" s="129">
        <v>0.033</v>
      </c>
      <c r="E18" s="451"/>
      <c r="F18" s="451"/>
    </row>
    <row r="19" spans="1:6" ht="24.75" customHeight="1">
      <c r="A19" s="133" t="s">
        <v>159</v>
      </c>
      <c r="B19" s="446">
        <v>0.083</v>
      </c>
      <c r="C19" s="446">
        <v>0.06</v>
      </c>
      <c r="D19" s="446">
        <v>0.033</v>
      </c>
      <c r="E19" s="451"/>
      <c r="F19" s="451"/>
    </row>
    <row r="20" spans="1:6" ht="24.75" customHeight="1">
      <c r="A20" s="133" t="s">
        <v>160</v>
      </c>
      <c r="B20" s="446"/>
      <c r="C20" s="446"/>
      <c r="D20" s="446"/>
      <c r="E20" s="451"/>
      <c r="F20" s="451"/>
    </row>
    <row r="21" spans="1:6" ht="24.75" customHeight="1">
      <c r="A21" s="133" t="s">
        <v>161</v>
      </c>
      <c r="B21" s="446"/>
      <c r="C21" s="446"/>
      <c r="D21" s="446"/>
      <c r="E21" s="451"/>
      <c r="F21" s="451"/>
    </row>
    <row r="22" spans="1:6" ht="24.75" customHeight="1">
      <c r="A22" s="133" t="s">
        <v>162</v>
      </c>
      <c r="B22" s="446">
        <v>0.039</v>
      </c>
      <c r="C22" s="446">
        <v>0.029</v>
      </c>
      <c r="D22" s="446">
        <v>0.016</v>
      </c>
      <c r="E22" s="451"/>
      <c r="F22" s="451"/>
    </row>
    <row r="23" spans="1:6" ht="24.75" customHeight="1">
      <c r="A23" s="133" t="s">
        <v>296</v>
      </c>
      <c r="B23" s="446"/>
      <c r="C23" s="446"/>
      <c r="D23" s="446"/>
      <c r="E23" s="451"/>
      <c r="F23" s="451"/>
    </row>
    <row r="24" spans="1:6" ht="24.75" customHeight="1">
      <c r="A24" s="133" t="s">
        <v>163</v>
      </c>
      <c r="B24" s="446">
        <v>0.026</v>
      </c>
      <c r="C24" s="446">
        <v>0.019</v>
      </c>
      <c r="D24" s="446">
        <v>0.01</v>
      </c>
      <c r="E24" s="451"/>
      <c r="F24" s="451"/>
    </row>
    <row r="25" spans="1:6" ht="24.75" customHeight="1">
      <c r="A25" s="133" t="s">
        <v>164</v>
      </c>
      <c r="B25" s="446"/>
      <c r="C25" s="446"/>
      <c r="D25" s="446"/>
      <c r="E25" s="451"/>
      <c r="F25" s="451"/>
    </row>
    <row r="26" spans="1:6" ht="24.75" customHeight="1">
      <c r="A26" s="133" t="s">
        <v>165</v>
      </c>
      <c r="B26" s="446"/>
      <c r="C26" s="446"/>
      <c r="D26" s="446"/>
      <c r="E26" s="451"/>
      <c r="F26" s="451"/>
    </row>
    <row r="27" ht="22.5" customHeight="1">
      <c r="A27" s="130" t="s">
        <v>297</v>
      </c>
    </row>
    <row r="28" ht="22.5" customHeight="1"/>
    <row r="29" ht="22.5" customHeight="1">
      <c r="A29" s="127" t="s">
        <v>166</v>
      </c>
    </row>
    <row r="30" spans="1:6" ht="43.5" customHeight="1">
      <c r="A30" s="131" t="s">
        <v>167</v>
      </c>
      <c r="B30" s="447" t="s">
        <v>298</v>
      </c>
      <c r="C30" s="448"/>
      <c r="D30" s="448"/>
      <c r="E30" s="448"/>
      <c r="F30" s="449"/>
    </row>
    <row r="31" spans="1:6" ht="43.5" customHeight="1">
      <c r="A31" s="131" t="s">
        <v>299</v>
      </c>
      <c r="B31" s="447" t="s">
        <v>300</v>
      </c>
      <c r="C31" s="448"/>
      <c r="D31" s="448"/>
      <c r="E31" s="448"/>
      <c r="F31" s="449"/>
    </row>
    <row r="32" spans="1:6" ht="43.5" customHeight="1">
      <c r="A32" s="131" t="s">
        <v>301</v>
      </c>
      <c r="B32" s="447" t="s">
        <v>168</v>
      </c>
      <c r="C32" s="448"/>
      <c r="D32" s="448"/>
      <c r="E32" s="448"/>
      <c r="F32" s="449"/>
    </row>
    <row r="33" spans="1:6" ht="43.5" customHeight="1">
      <c r="A33" s="131" t="s">
        <v>302</v>
      </c>
      <c r="B33" s="447" t="s">
        <v>169</v>
      </c>
      <c r="C33" s="448"/>
      <c r="D33" s="448"/>
      <c r="E33" s="448"/>
      <c r="F33" s="449"/>
    </row>
    <row r="34" spans="1:6" ht="43.5" customHeight="1">
      <c r="A34" s="131" t="s">
        <v>303</v>
      </c>
      <c r="B34" s="447" t="s">
        <v>170</v>
      </c>
      <c r="C34" s="448"/>
      <c r="D34" s="448"/>
      <c r="E34" s="448"/>
      <c r="F34" s="449"/>
    </row>
  </sheetData>
  <sheetProtection/>
  <mergeCells count="34">
    <mergeCell ref="A3:A4"/>
    <mergeCell ref="B3:F3"/>
    <mergeCell ref="C8:C9"/>
    <mergeCell ref="B10:B11"/>
    <mergeCell ref="C10:C11"/>
    <mergeCell ref="C5:C7"/>
    <mergeCell ref="B34:F34"/>
    <mergeCell ref="A8:A9"/>
    <mergeCell ref="B8:B9"/>
    <mergeCell ref="D24:D26"/>
    <mergeCell ref="B22:B23"/>
    <mergeCell ref="B30:F30"/>
    <mergeCell ref="B31:F31"/>
    <mergeCell ref="E5:E26"/>
    <mergeCell ref="F5:F26"/>
    <mergeCell ref="B5:B7"/>
    <mergeCell ref="C24:C26"/>
    <mergeCell ref="C16:C17"/>
    <mergeCell ref="B19:B21"/>
    <mergeCell ref="C19:C21"/>
    <mergeCell ref="B16:B17"/>
    <mergeCell ref="B13:B14"/>
    <mergeCell ref="C13:C14"/>
    <mergeCell ref="B24:B26"/>
    <mergeCell ref="D22:D23"/>
    <mergeCell ref="C22:C23"/>
    <mergeCell ref="B32:F32"/>
    <mergeCell ref="B33:F33"/>
    <mergeCell ref="D5:D7"/>
    <mergeCell ref="D8:D9"/>
    <mergeCell ref="D10:D11"/>
    <mergeCell ref="D13:D14"/>
    <mergeCell ref="D16:D17"/>
    <mergeCell ref="D19:D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大里広域市町村圏組合</cp:lastModifiedBy>
  <cp:lastPrinted>2018-06-18T03:36:00Z</cp:lastPrinted>
  <dcterms:created xsi:type="dcterms:W3CDTF">2013-04-08T08:13:35Z</dcterms:created>
  <dcterms:modified xsi:type="dcterms:W3CDTF">2018-06-18T03:36:38Z</dcterms:modified>
  <cp:category/>
  <cp:version/>
  <cp:contentType/>
  <cp:contentStatus/>
</cp:coreProperties>
</file>